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29" i="1"/>
  <c r="C24"/>
  <c r="C23"/>
  <c r="C22"/>
  <c r="C21"/>
  <c r="C20"/>
  <c r="C19"/>
  <c r="C18"/>
  <c r="C17"/>
  <c r="C16"/>
  <c r="C15"/>
  <c r="C14" l="1"/>
  <c r="C13" s="1"/>
  <c r="C27" s="1"/>
  <c r="C28" s="1"/>
</calcChain>
</file>

<file path=xl/sharedStrings.xml><?xml version="1.0" encoding="utf-8"?>
<sst xmlns="http://schemas.openxmlformats.org/spreadsheetml/2006/main" count="27" uniqueCount="27">
  <si>
    <t>Форма 6-ж</t>
  </si>
  <si>
    <t>СОДЕРЖАНИЕ И РЕМОНТ</t>
  </si>
  <si>
    <r>
      <t xml:space="preserve">Организация </t>
    </r>
    <r>
      <rPr>
        <b/>
        <u/>
        <sz val="11"/>
        <color theme="1"/>
        <rFont val="Calibri"/>
        <family val="2"/>
        <charset val="204"/>
        <scheme val="minor"/>
      </rPr>
      <t>МКП "Жилищное хозяйство" МО г.п. Печенга</t>
    </r>
  </si>
  <si>
    <r>
      <t>Отрасль (вид деятельности)</t>
    </r>
    <r>
      <rPr>
        <b/>
        <u/>
        <sz val="11"/>
        <color theme="1"/>
        <rFont val="Calibri"/>
        <family val="2"/>
        <charset val="204"/>
        <scheme val="minor"/>
      </rPr>
      <t xml:space="preserve"> Прочие услуги</t>
    </r>
  </si>
  <si>
    <t>ОТЧЕТНАЯ КАЛЬКУЛЯЦИЯ СЕБЕСТОИМОСТИ СОДЕРЖАНИЯ И РЕМОНТА ЖИЛИЩНОГО ФОНДА</t>
  </si>
  <si>
    <t>за  2014 года п.Печенга</t>
  </si>
  <si>
    <t>№ п/п</t>
  </si>
  <si>
    <t>Показатели</t>
  </si>
  <si>
    <t>I. НАТУРАЛЬНЫЕ ПОКАЗАТЕЛИ (тыс.м2)</t>
  </si>
  <si>
    <t>II. ПОЛНАЯ СЕБЕСТОИМОСТЬ СОДЕРЖАНИЯ И РЕМОНТА ЖИЛИЩНОГО ФОНДА  (тыс.руб.)</t>
  </si>
  <si>
    <t>Благоустройство и обеспечение санитарного состояния жилых зданий и придомовых территорий - всего</t>
  </si>
  <si>
    <t>в т.ч.</t>
  </si>
  <si>
    <t>затраты на оплату труда</t>
  </si>
  <si>
    <t>отчисления от ФОТ</t>
  </si>
  <si>
    <t>материалы</t>
  </si>
  <si>
    <t>электроэнергия</t>
  </si>
  <si>
    <t>командировочные расходы</t>
  </si>
  <si>
    <t>дератизация</t>
  </si>
  <si>
    <t>вывоз ТБО</t>
  </si>
  <si>
    <t>амортизация</t>
  </si>
  <si>
    <t>рдругие расходы</t>
  </si>
  <si>
    <t>Общехозяйственные расходы</t>
  </si>
  <si>
    <t>Внеэксплуатационные расходы</t>
  </si>
  <si>
    <t>ВСЕГО расходов по полной себестоимости</t>
  </si>
  <si>
    <t>Себестоимость содержания и ремонта 1 м2 общей площади жилья</t>
  </si>
  <si>
    <t>Всего  доходов</t>
  </si>
  <si>
    <t xml:space="preserve">тариф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</si>
</sst>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 applyAlignment="1">
      <alignment wrapText="1"/>
    </xf>
    <xf numFmtId="2" fontId="1" fillId="2" borderId="1" xfId="0" applyNumberFormat="1" applyFont="1" applyFill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/&#1082;&#1072;&#1083;&#1100;&#1082;&#1091;&#1083;.(&#1057;&#1080;&#1056;)%20&#1055;&#1077;&#1095;&#1077;&#1085;&#1075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4"/>
      <sheetName val="февраль "/>
      <sheetName val="март "/>
      <sheetName val="апрель "/>
      <sheetName val="май "/>
      <sheetName val="июнь "/>
      <sheetName val="июль "/>
      <sheetName val="август"/>
      <sheetName val="сентябрь "/>
      <sheetName val="октябрь "/>
      <sheetName val="ноябрь"/>
      <sheetName val="декабрь"/>
      <sheetName val="год"/>
    </sheetNames>
    <sheetDataSet>
      <sheetData sheetId="0">
        <row r="17">
          <cell r="C17">
            <v>0</v>
          </cell>
        </row>
        <row r="18">
          <cell r="C18">
            <v>25.24</v>
          </cell>
        </row>
        <row r="19">
          <cell r="C19">
            <v>7.62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</sheetData>
      <sheetData sheetId="1">
        <row r="17">
          <cell r="C17">
            <v>0</v>
          </cell>
        </row>
        <row r="18">
          <cell r="C18">
            <v>26.85</v>
          </cell>
        </row>
        <row r="19">
          <cell r="C19">
            <v>8.11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</sheetData>
      <sheetData sheetId="2">
        <row r="17">
          <cell r="C17">
            <v>0</v>
          </cell>
        </row>
        <row r="18">
          <cell r="C18">
            <v>26.85</v>
          </cell>
        </row>
        <row r="19">
          <cell r="C19">
            <v>8.11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10.97</v>
          </cell>
        </row>
        <row r="25">
          <cell r="C25">
            <v>0</v>
          </cell>
        </row>
        <row r="26">
          <cell r="C26">
            <v>0</v>
          </cell>
        </row>
      </sheetData>
      <sheetData sheetId="3">
        <row r="17">
          <cell r="C17">
            <v>0</v>
          </cell>
        </row>
        <row r="18">
          <cell r="C18">
            <v>26.85</v>
          </cell>
        </row>
        <row r="19">
          <cell r="C19">
            <v>8.11</v>
          </cell>
        </row>
        <row r="20">
          <cell r="C20">
            <v>2.38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10.97</v>
          </cell>
        </row>
        <row r="25">
          <cell r="C25">
            <v>0</v>
          </cell>
        </row>
        <row r="26">
          <cell r="C26">
            <v>0</v>
          </cell>
        </row>
      </sheetData>
      <sheetData sheetId="4">
        <row r="17">
          <cell r="C17">
            <v>0</v>
          </cell>
        </row>
        <row r="18">
          <cell r="C18">
            <v>26.85</v>
          </cell>
        </row>
        <row r="19">
          <cell r="C19">
            <v>8.11</v>
          </cell>
        </row>
        <row r="20">
          <cell r="C20">
            <v>1.1200000000000001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10.97</v>
          </cell>
        </row>
        <row r="25">
          <cell r="C25">
            <v>0</v>
          </cell>
        </row>
        <row r="26">
          <cell r="C26">
            <v>0</v>
          </cell>
        </row>
      </sheetData>
      <sheetData sheetId="5">
        <row r="17">
          <cell r="C17">
            <v>0</v>
          </cell>
        </row>
        <row r="18">
          <cell r="C18">
            <v>38.15</v>
          </cell>
        </row>
        <row r="19">
          <cell r="C19">
            <v>8.73</v>
          </cell>
        </row>
        <row r="20">
          <cell r="C20">
            <v>1.98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10.97</v>
          </cell>
        </row>
        <row r="25">
          <cell r="C25">
            <v>0</v>
          </cell>
        </row>
        <row r="26">
          <cell r="C26">
            <v>0</v>
          </cell>
        </row>
      </sheetData>
      <sheetData sheetId="6">
        <row r="17">
          <cell r="C17">
            <v>0</v>
          </cell>
        </row>
        <row r="18">
          <cell r="C18">
            <v>19.54</v>
          </cell>
        </row>
        <row r="19">
          <cell r="C19">
            <v>5.9</v>
          </cell>
        </row>
        <row r="20">
          <cell r="C20">
            <v>0.99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</sheetData>
      <sheetData sheetId="7">
        <row r="17">
          <cell r="C17">
            <v>0</v>
          </cell>
        </row>
        <row r="18">
          <cell r="C18">
            <v>46.09</v>
          </cell>
        </row>
        <row r="19">
          <cell r="C19">
            <v>13.92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</sheetData>
      <sheetData sheetId="8">
        <row r="17">
          <cell r="C17">
            <v>0</v>
          </cell>
        </row>
        <row r="18">
          <cell r="C18">
            <v>10.79</v>
          </cell>
        </row>
        <row r="19">
          <cell r="C19">
            <v>3.26</v>
          </cell>
        </row>
        <row r="20">
          <cell r="C20">
            <v>0.16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</sheetData>
      <sheetData sheetId="9">
        <row r="17">
          <cell r="C17">
            <v>0</v>
          </cell>
        </row>
        <row r="18">
          <cell r="C18">
            <v>14.6</v>
          </cell>
        </row>
        <row r="19">
          <cell r="C19">
            <v>4.41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</sheetData>
      <sheetData sheetId="10">
        <row r="17">
          <cell r="C17">
            <v>0</v>
          </cell>
        </row>
        <row r="18">
          <cell r="C18">
            <v>19.54</v>
          </cell>
        </row>
        <row r="19">
          <cell r="C19">
            <v>5.9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</sheetData>
      <sheetData sheetId="11">
        <row r="17">
          <cell r="C17">
            <v>0</v>
          </cell>
        </row>
        <row r="18">
          <cell r="C18">
            <v>19.53</v>
          </cell>
        </row>
        <row r="19">
          <cell r="C19">
            <v>5.9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65.790000000000006</v>
          </cell>
        </row>
        <row r="25">
          <cell r="C25">
            <v>0</v>
          </cell>
        </row>
        <row r="26">
          <cell r="C26">
            <v>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topLeftCell="A7" workbookViewId="0">
      <selection activeCell="B13" sqref="B13"/>
    </sheetView>
  </sheetViews>
  <sheetFormatPr defaultRowHeight="15"/>
  <cols>
    <col min="1" max="1" width="15.85546875" customWidth="1"/>
    <col min="2" max="2" width="69.42578125" customWidth="1"/>
    <col min="3" max="3" width="14.140625" customWidth="1"/>
  </cols>
  <sheetData>
    <row r="1" spans="1:3">
      <c r="C1" s="1" t="s">
        <v>0</v>
      </c>
    </row>
    <row r="2" spans="1:3">
      <c r="C2" s="2" t="s">
        <v>1</v>
      </c>
    </row>
    <row r="4" spans="1:3">
      <c r="A4" s="3" t="s">
        <v>2</v>
      </c>
      <c r="B4" s="3"/>
      <c r="C4" s="3"/>
    </row>
    <row r="6" spans="1:3">
      <c r="A6" s="3" t="s">
        <v>3</v>
      </c>
      <c r="B6" s="3"/>
      <c r="C6" s="3"/>
    </row>
    <row r="7" spans="1:3">
      <c r="A7" s="4" t="s">
        <v>4</v>
      </c>
      <c r="B7" s="4"/>
      <c r="C7" s="4"/>
    </row>
    <row r="8" spans="1:3">
      <c r="A8" s="5" t="s">
        <v>5</v>
      </c>
      <c r="B8" s="5"/>
      <c r="C8" s="5"/>
    </row>
    <row r="10" spans="1:3">
      <c r="A10" s="6" t="s">
        <v>6</v>
      </c>
      <c r="B10" s="6" t="s">
        <v>7</v>
      </c>
      <c r="C10" s="6"/>
    </row>
    <row r="11" spans="1:3">
      <c r="A11" s="7">
        <v>1</v>
      </c>
      <c r="B11" s="7">
        <v>2</v>
      </c>
      <c r="C11" s="7">
        <v>3</v>
      </c>
    </row>
    <row r="12" spans="1:3">
      <c r="A12" s="7">
        <v>1</v>
      </c>
      <c r="B12" s="8" t="s">
        <v>8</v>
      </c>
      <c r="C12" s="9">
        <v>43.82</v>
      </c>
    </row>
    <row r="13" spans="1:3" ht="38.25" customHeight="1">
      <c r="A13" s="7">
        <v>4</v>
      </c>
      <c r="B13" s="12" t="s">
        <v>9</v>
      </c>
      <c r="C13" s="13">
        <f>C14+C25</f>
        <v>611.1400000000001</v>
      </c>
    </row>
    <row r="14" spans="1:3" ht="36.75" customHeight="1">
      <c r="A14" s="7">
        <v>5</v>
      </c>
      <c r="B14" s="12" t="s">
        <v>10</v>
      </c>
      <c r="C14" s="13">
        <f>C16+C17+C18+C19+C20+C21+C22+C23+C24</f>
        <v>505.26000000000005</v>
      </c>
    </row>
    <row r="15" spans="1:3">
      <c r="A15" s="7">
        <v>6</v>
      </c>
      <c r="B15" s="10" t="s">
        <v>11</v>
      </c>
      <c r="C15" s="10">
        <f>'[1]январь 2014'!C17+'[1]февраль '!C17+'[1]март '!C17+'[1]апрель '!C17+'[1]май '!C17+'[1]июнь '!C17+'[1]июль '!C17+[1]август!C17+'[1]сентябрь '!C17+'[1]октябрь '!C17+[1]ноябрь!C17+[1]декабрь!C17</f>
        <v>0</v>
      </c>
    </row>
    <row r="16" spans="1:3">
      <c r="A16" s="7">
        <v>7</v>
      </c>
      <c r="B16" s="10" t="s">
        <v>12</v>
      </c>
      <c r="C16" s="10">
        <f>'[1]январь 2014'!C18+'[1]февраль '!C18+'[1]март '!C18+'[1]апрель '!C18+'[1]май '!C18+'[1]июнь '!C18+'[1]июль '!C18+[1]август!C18+'[1]сентябрь '!C18+'[1]октябрь '!C18+[1]ноябрь!C18+[1]декабрь!C18</f>
        <v>300.88</v>
      </c>
    </row>
    <row r="17" spans="1:3">
      <c r="A17" s="7">
        <v>8</v>
      </c>
      <c r="B17" s="10" t="s">
        <v>13</v>
      </c>
      <c r="C17" s="10">
        <f>'[1]январь 2014'!C19+'[1]февраль '!C19+'[1]март '!C19+'[1]апрель '!C19+'[1]май '!C19+'[1]июнь '!C19+'[1]июль '!C19+[1]август!C19+'[1]сентябрь '!C19+'[1]октябрь '!C19+[1]ноябрь!C19+[1]декабрь!C19</f>
        <v>88.080000000000013</v>
      </c>
    </row>
    <row r="18" spans="1:3">
      <c r="A18" s="7">
        <v>9</v>
      </c>
      <c r="B18" s="10" t="s">
        <v>14</v>
      </c>
      <c r="C18" s="10">
        <f>'[1]январь 2014'!C20+'[1]февраль '!C20+'[1]март '!C20+'[1]апрель '!C20+'[1]май '!C20+'[1]июнь '!C20+'[1]июль '!C20+[1]август!C20+'[1]сентябрь '!C20+'[1]октябрь '!C20+[1]ноябрь!C20+[1]декабрь!C20</f>
        <v>6.6300000000000008</v>
      </c>
    </row>
    <row r="19" spans="1:3">
      <c r="A19" s="7">
        <v>10</v>
      </c>
      <c r="B19" s="10" t="s">
        <v>15</v>
      </c>
      <c r="C19" s="10">
        <f>'[1]январь 2014'!C21+'[1]февраль '!C21+'[1]март '!C21+'[1]апрель '!C21+'[1]май '!C21+'[1]июнь '!C21+'[1]июль '!C21+[1]август!C21+'[1]сентябрь '!C21+'[1]октябрь '!C21+[1]ноябрь!C21+[1]декабрь!C21</f>
        <v>0</v>
      </c>
    </row>
    <row r="20" spans="1:3" ht="18" customHeight="1">
      <c r="A20" s="7">
        <v>11</v>
      </c>
      <c r="B20" s="14" t="s">
        <v>16</v>
      </c>
      <c r="C20" s="10">
        <f>'[1]январь 2014'!C22+'[1]февраль '!C22+'[1]март '!C22+'[1]апрель '!C22+'[1]май '!C22+'[1]июнь '!C22+'[1]июль '!C22+[1]август!C22+'[1]сентябрь '!C22+'[1]октябрь '!C22+[1]ноябрь!C22+[1]декабрь!C22</f>
        <v>0</v>
      </c>
    </row>
    <row r="21" spans="1:3">
      <c r="A21" s="7">
        <v>12</v>
      </c>
      <c r="B21" s="10" t="s">
        <v>17</v>
      </c>
      <c r="C21" s="10">
        <f>'[1]январь 2014'!C23+'[1]февраль '!C23+'[1]март '!C23+'[1]апрель '!C23+'[1]май '!C23+'[1]июнь '!C23+'[1]июль '!C23+[1]август!C23+'[1]сентябрь '!C23+'[1]октябрь '!C23+[1]ноябрь!C23+[1]декабрь!C23</f>
        <v>0</v>
      </c>
    </row>
    <row r="22" spans="1:3">
      <c r="A22" s="7">
        <v>13</v>
      </c>
      <c r="B22" s="10" t="s">
        <v>18</v>
      </c>
      <c r="C22" s="10">
        <f>'[1]январь 2014'!C24+'[1]февраль '!C24+'[1]март '!C24+'[1]апрель '!C24+'[1]май '!C24+'[1]июнь '!C24+'[1]июль '!C24+[1]август!C24+'[1]сентябрь '!C24+'[1]октябрь '!C24+[1]ноябрь!C24+[1]декабрь!C24</f>
        <v>109.67000000000002</v>
      </c>
    </row>
    <row r="23" spans="1:3">
      <c r="A23" s="7">
        <v>14</v>
      </c>
      <c r="B23" s="10" t="s">
        <v>19</v>
      </c>
      <c r="C23" s="10">
        <f>'[1]январь 2014'!C25+'[1]февраль '!C25+'[1]март '!C25+'[1]апрель '!C25+'[1]май '!C25+'[1]июнь '!C25+'[1]июль '!C25+[1]август!C25+'[1]сентябрь '!C25+'[1]октябрь '!C25+[1]ноябрь!C25+[1]декабрь!C25</f>
        <v>0</v>
      </c>
    </row>
    <row r="24" spans="1:3">
      <c r="A24" s="7">
        <v>15</v>
      </c>
      <c r="B24" s="10" t="s">
        <v>20</v>
      </c>
      <c r="C24" s="10">
        <f>'[1]январь 2014'!C26+'[1]февраль '!C26+'[1]март '!C26+'[1]апрель '!C26+'[1]май '!C26+'[1]июнь '!C26+'[1]июль '!C26+[1]август!C26+'[1]сентябрь '!C26+'[1]октябрь '!C26+[1]ноябрь!C26+[1]декабрь!C26</f>
        <v>0</v>
      </c>
    </row>
    <row r="25" spans="1:3">
      <c r="A25" s="7">
        <v>16</v>
      </c>
      <c r="B25" s="8" t="s">
        <v>21</v>
      </c>
      <c r="C25" s="13">
        <v>105.88</v>
      </c>
    </row>
    <row r="26" spans="1:3">
      <c r="A26" s="7">
        <v>17</v>
      </c>
      <c r="B26" s="10" t="s">
        <v>22</v>
      </c>
      <c r="C26" s="15">
        <v>0</v>
      </c>
    </row>
    <row r="27" spans="1:3">
      <c r="A27" s="7">
        <v>18</v>
      </c>
      <c r="B27" s="8" t="s">
        <v>23</v>
      </c>
      <c r="C27" s="16">
        <f>C13</f>
        <v>611.1400000000001</v>
      </c>
    </row>
    <row r="28" spans="1:3">
      <c r="A28" s="7">
        <v>19</v>
      </c>
      <c r="B28" s="8" t="s">
        <v>24</v>
      </c>
      <c r="C28" s="17">
        <f>C27/C12</f>
        <v>13.946599726152444</v>
      </c>
    </row>
    <row r="29" spans="1:3">
      <c r="A29" s="7">
        <v>21</v>
      </c>
      <c r="B29" s="8" t="s">
        <v>25</v>
      </c>
      <c r="C29" s="11">
        <f>761.52+6.29</f>
        <v>767.81</v>
      </c>
    </row>
    <row r="30" spans="1:3">
      <c r="A30" s="7">
        <v>24</v>
      </c>
      <c r="B30" s="8" t="s">
        <v>26</v>
      </c>
      <c r="C30" s="17">
        <v>18.8</v>
      </c>
    </row>
  </sheetData>
  <mergeCells count="4">
    <mergeCell ref="A4:C4"/>
    <mergeCell ref="A6:C6"/>
    <mergeCell ref="A7:C7"/>
    <mergeCell ref="A8:C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2015-04-24T09:35:36Z</dcterms:modified>
</cp:coreProperties>
</file>