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E24" i="1"/>
  <c r="D24"/>
  <c r="E23"/>
  <c r="D23"/>
  <c r="D22"/>
  <c r="E21"/>
  <c r="D21"/>
  <c r="C21"/>
  <c r="E20"/>
  <c r="D20"/>
  <c r="C20"/>
  <c r="C14" s="1"/>
  <c r="C13" s="1"/>
  <c r="C27" s="1"/>
  <c r="C28" s="1"/>
  <c r="E19"/>
  <c r="E14" s="1"/>
  <c r="E13" s="1"/>
  <c r="E27" s="1"/>
  <c r="E28" s="1"/>
  <c r="D19"/>
  <c r="C19"/>
  <c r="E15"/>
  <c r="D15"/>
  <c r="C15"/>
  <c r="D14"/>
  <c r="D13" s="1"/>
  <c r="D27" s="1"/>
  <c r="D28" s="1"/>
</calcChain>
</file>

<file path=xl/sharedStrings.xml><?xml version="1.0" encoding="utf-8"?>
<sst xmlns="http://schemas.openxmlformats.org/spreadsheetml/2006/main" count="27" uniqueCount="27">
  <si>
    <t>Форма 6-ж</t>
  </si>
  <si>
    <t>СОДЕРЖАНИЕ И РЕМОНТ</t>
  </si>
  <si>
    <r>
      <t xml:space="preserve">Организация </t>
    </r>
    <r>
      <rPr>
        <b/>
        <u/>
        <sz val="11"/>
        <color theme="1"/>
        <rFont val="Calibri"/>
        <family val="2"/>
        <charset val="204"/>
        <scheme val="minor"/>
      </rPr>
      <t>МКП "Жилищное хозяйство" МО г.п. Печенга</t>
    </r>
  </si>
  <si>
    <r>
      <t>Отрасль (вид деятельности)</t>
    </r>
    <r>
      <rPr>
        <b/>
        <u/>
        <sz val="11"/>
        <color theme="1"/>
        <rFont val="Calibri"/>
        <family val="2"/>
        <charset val="204"/>
        <scheme val="minor"/>
      </rPr>
      <t xml:space="preserve"> Прочие услуги</t>
    </r>
  </si>
  <si>
    <t>ОТЧЕТНАЯ КАЛЬКУЛЯЦИЯ СЕБЕСТОИМОСТИ СОДЕРЖАНИЯ И РЕМОНТА ЖИЛИЩНОГО ФОНДА</t>
  </si>
  <si>
    <t>за  2011-2013 года п.Печенга</t>
  </si>
  <si>
    <t>№ п/п</t>
  </si>
  <si>
    <t>Показатели</t>
  </si>
  <si>
    <t>I. НАТУРАЛЬНЫЕ ПОКАЗАТЕЛИ (тыс.м2)</t>
  </si>
  <si>
    <t>II. ПОЛНАЯ СЕБЕСТОИМОСТЬ СОДЕРЖАНИЯ И РЕМОНТА ЖИЛИЩНОГО ФОНДА  (тыс.руб.)</t>
  </si>
  <si>
    <t>Благоустройство и обеспечение санитарного состояния жилых зданий и придомовых территорий - всего</t>
  </si>
  <si>
    <t>в т.ч.</t>
  </si>
  <si>
    <t>затраты на оплату труда</t>
  </si>
  <si>
    <t>отчисления от ФОТ</t>
  </si>
  <si>
    <t>материалы</t>
  </si>
  <si>
    <t>электроэнергия</t>
  </si>
  <si>
    <t>командировочные расходы</t>
  </si>
  <si>
    <t>дератизация</t>
  </si>
  <si>
    <t>вывоз ТБО</t>
  </si>
  <si>
    <t>амортизация</t>
  </si>
  <si>
    <t>рдругие расходы</t>
  </si>
  <si>
    <t>Общехозяйственные расходы</t>
  </si>
  <si>
    <t>Внеэксплуатационные расходы</t>
  </si>
  <si>
    <t>ВСЕГО расходов по полной себестоимости</t>
  </si>
  <si>
    <t>Себестоимость содержания и ремонта 1 м2 общей площади жилья</t>
  </si>
  <si>
    <t>Всего  доходов</t>
  </si>
  <si>
    <t xml:space="preserve">тариф 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</si>
</sst>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1" fillId="2" borderId="1" xfId="0" applyNumberFormat="1" applyFont="1" applyFill="1" applyBorder="1"/>
    <xf numFmtId="0" fontId="0" fillId="0" borderId="1" xfId="0" applyBorder="1"/>
    <xf numFmtId="0" fontId="0" fillId="0" borderId="1" xfId="0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2" fontId="0" fillId="2" borderId="1" xfId="0" applyNumberFormat="1" applyFill="1" applyBorder="1"/>
    <xf numFmtId="0" fontId="0" fillId="2" borderId="1" xfId="0" applyFill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2;&#1072;&#1083;&#1100;&#1082;/&#1082;&#1072;&#1083;&#1100;&#1082;&#1091;&#1083;.(&#1057;&#1080;&#1056;)%20&#1055;&#1077;&#1095;&#1077;&#1085;&#1075;&#1072;%202011-20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2014"/>
      <sheetName val="февраль "/>
      <sheetName val="март "/>
      <sheetName val="апрель "/>
      <sheetName val="май "/>
      <sheetName val="июнь "/>
      <sheetName val="июль "/>
      <sheetName val="август"/>
      <sheetName val="сентябрь "/>
      <sheetName val="октябрь "/>
      <sheetName val="ноябрь"/>
      <sheetName val="декабрь"/>
      <sheetName val="год"/>
      <sheetName val="Лист1"/>
    </sheetNames>
    <sheetDataSet>
      <sheetData sheetId="0">
        <row r="17">
          <cell r="C17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</sheetData>
      <sheetData sheetId="1">
        <row r="17">
          <cell r="C17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</sheetData>
      <sheetData sheetId="2">
        <row r="17">
          <cell r="C17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</sheetData>
      <sheetData sheetId="3">
        <row r="17">
          <cell r="C17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</sheetData>
      <sheetData sheetId="4">
        <row r="17">
          <cell r="C17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</sheetData>
      <sheetData sheetId="5">
        <row r="17">
          <cell r="C17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</sheetData>
      <sheetData sheetId="6">
        <row r="17">
          <cell r="C17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</sheetData>
      <sheetData sheetId="7">
        <row r="17">
          <cell r="C17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</sheetData>
      <sheetData sheetId="8">
        <row r="17">
          <cell r="C17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</sheetData>
      <sheetData sheetId="9">
        <row r="17">
          <cell r="C17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</sheetData>
      <sheetData sheetId="10">
        <row r="17">
          <cell r="C17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</sheetData>
      <sheetData sheetId="11">
        <row r="17">
          <cell r="C17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topLeftCell="A11" workbookViewId="0">
      <selection activeCell="A13" sqref="A13:A30"/>
    </sheetView>
  </sheetViews>
  <sheetFormatPr defaultRowHeight="15"/>
  <cols>
    <col min="1" max="1" width="15.140625" customWidth="1"/>
    <col min="2" max="2" width="65.7109375" customWidth="1"/>
    <col min="3" max="3" width="11.140625" customWidth="1"/>
    <col min="4" max="4" width="10.5703125" customWidth="1"/>
    <col min="5" max="5" width="10.85546875" customWidth="1"/>
  </cols>
  <sheetData>
    <row r="1" spans="1:5">
      <c r="C1" s="1"/>
      <c r="D1" s="1"/>
      <c r="E1" s="1" t="s">
        <v>0</v>
      </c>
    </row>
    <row r="2" spans="1:5">
      <c r="C2" s="2"/>
      <c r="D2" s="2"/>
      <c r="E2" s="2" t="s">
        <v>1</v>
      </c>
    </row>
    <row r="4" spans="1:5">
      <c r="A4" s="15" t="s">
        <v>2</v>
      </c>
      <c r="B4" s="15"/>
      <c r="C4" s="15"/>
    </row>
    <row r="6" spans="1:5">
      <c r="A6" s="15" t="s">
        <v>3</v>
      </c>
      <c r="B6" s="15"/>
      <c r="C6" s="15"/>
    </row>
    <row r="7" spans="1:5">
      <c r="A7" s="16" t="s">
        <v>4</v>
      </c>
      <c r="B7" s="16"/>
      <c r="C7" s="16"/>
    </row>
    <row r="8" spans="1:5">
      <c r="A8" s="17" t="s">
        <v>5</v>
      </c>
      <c r="B8" s="17"/>
      <c r="C8" s="17"/>
    </row>
    <row r="10" spans="1:5">
      <c r="A10" s="3" t="s">
        <v>6</v>
      </c>
      <c r="B10" s="3" t="s">
        <v>7</v>
      </c>
      <c r="C10" s="3">
        <v>2011</v>
      </c>
      <c r="D10" s="3">
        <v>2012</v>
      </c>
      <c r="E10" s="3">
        <v>2013</v>
      </c>
    </row>
    <row r="11" spans="1:5">
      <c r="A11" s="4">
        <v>1</v>
      </c>
      <c r="B11" s="4">
        <v>2</v>
      </c>
      <c r="C11" s="4">
        <v>3</v>
      </c>
      <c r="D11" s="4">
        <v>4</v>
      </c>
      <c r="E11" s="4">
        <v>5</v>
      </c>
    </row>
    <row r="12" spans="1:5">
      <c r="A12" s="4">
        <v>1</v>
      </c>
      <c r="B12" s="5" t="s">
        <v>8</v>
      </c>
      <c r="C12" s="6">
        <v>43.82</v>
      </c>
      <c r="D12" s="6">
        <v>43.82</v>
      </c>
      <c r="E12" s="6">
        <v>43.82</v>
      </c>
    </row>
    <row r="13" spans="1:5" ht="38.25" customHeight="1">
      <c r="A13" s="4">
        <v>2</v>
      </c>
      <c r="B13" s="7" t="s">
        <v>9</v>
      </c>
      <c r="C13" s="8">
        <f>C14+C25</f>
        <v>54.74</v>
      </c>
      <c r="D13" s="8">
        <f>D14+D25</f>
        <v>408.19000000000005</v>
      </c>
      <c r="E13" s="8">
        <f>E14+E25</f>
        <v>592.48</v>
      </c>
    </row>
    <row r="14" spans="1:5" ht="37.5" customHeight="1">
      <c r="A14" s="4">
        <v>3</v>
      </c>
      <c r="B14" s="7" t="s">
        <v>10</v>
      </c>
      <c r="C14" s="8">
        <f>C16+C17+C18+C19+C20+C21+C22+C23+C24</f>
        <v>52.52</v>
      </c>
      <c r="D14" s="8">
        <f>D16+D17+D18+D19+D20+D21+D22+D23+D24</f>
        <v>402.71000000000004</v>
      </c>
      <c r="E14" s="8">
        <f>E16+E17+E18+E19+E20+E21+E22+E23+E24</f>
        <v>578.37</v>
      </c>
    </row>
    <row r="15" spans="1:5">
      <c r="A15" s="4">
        <v>4</v>
      </c>
      <c r="B15" s="9" t="s">
        <v>11</v>
      </c>
      <c r="C15" s="9">
        <f>'[1]январь 2014'!C17+'[1]февраль '!C17+'[1]март '!C17+'[1]апрель '!C17+'[1]май '!C17+'[1]июнь '!C17+'[1]июль '!C17+[1]август!C17+'[1]сентябрь '!C17+'[1]октябрь '!C17+[1]ноябрь!C17+[1]декабрь!C17</f>
        <v>0</v>
      </c>
      <c r="D15" s="9">
        <f>'[1]январь 2014'!D17+'[1]февраль '!D17+'[1]март '!D17+'[1]апрель '!D17+'[1]май '!D17+'[1]июнь '!D17+'[1]июль '!D17+[1]август!D17+'[1]сентябрь '!D17+'[1]октябрь '!D17+[1]ноябрь!D17+[1]декабрь!D17</f>
        <v>0</v>
      </c>
      <c r="E15" s="9">
        <f>'[1]январь 2014'!E17+'[1]февраль '!E17+'[1]март '!E17+'[1]апрель '!E17+'[1]май '!E17+'[1]июнь '!E17+'[1]июль '!E17+[1]август!E17+'[1]сентябрь '!E17+'[1]октябрь '!E17+[1]ноябрь!E17+[1]декабрь!E17</f>
        <v>0</v>
      </c>
    </row>
    <row r="16" spans="1:5">
      <c r="A16" s="4">
        <v>5</v>
      </c>
      <c r="B16" s="9" t="s">
        <v>12</v>
      </c>
      <c r="C16" s="9">
        <v>0</v>
      </c>
      <c r="D16" s="9">
        <v>313.29000000000002</v>
      </c>
      <c r="E16" s="9">
        <v>345.49</v>
      </c>
    </row>
    <row r="17" spans="1:5">
      <c r="A17" s="4">
        <v>6</v>
      </c>
      <c r="B17" s="9" t="s">
        <v>13</v>
      </c>
      <c r="C17" s="9">
        <v>0</v>
      </c>
      <c r="D17" s="9">
        <v>87.93</v>
      </c>
      <c r="E17" s="9">
        <v>90.21</v>
      </c>
    </row>
    <row r="18" spans="1:5">
      <c r="A18" s="4">
        <v>7</v>
      </c>
      <c r="B18" s="9" t="s">
        <v>14</v>
      </c>
      <c r="C18" s="9">
        <v>0</v>
      </c>
      <c r="D18" s="9">
        <v>1.49</v>
      </c>
      <c r="E18" s="9">
        <v>2.19</v>
      </c>
    </row>
    <row r="19" spans="1:5">
      <c r="A19" s="4">
        <v>8</v>
      </c>
      <c r="B19" s="9" t="s">
        <v>15</v>
      </c>
      <c r="C19" s="9">
        <f>'[1]январь 2014'!C21+'[1]февраль '!C21+'[1]март '!C21+'[1]апрель '!C21+'[1]май '!C21+'[1]июнь '!C21+'[1]июль '!C21+[1]август!C21+'[1]сентябрь '!C21+'[1]октябрь '!C21+[1]ноябрь!C21+[1]декабрь!C21</f>
        <v>0</v>
      </c>
      <c r="D19" s="9">
        <f>'[1]январь 2014'!D21+'[1]февраль '!D21+'[1]март '!D21+'[1]апрель '!D21+'[1]май '!D21+'[1]июнь '!D21+'[1]июль '!D21+[1]август!D21+'[1]сентябрь '!D21+'[1]октябрь '!D21+[1]ноябрь!D21+[1]декабрь!D21</f>
        <v>0</v>
      </c>
      <c r="E19" s="9">
        <f>'[1]январь 2014'!E21+'[1]февраль '!E21+'[1]март '!E21+'[1]апрель '!E21+'[1]май '!E21+'[1]июнь '!E21+'[1]июль '!E21+[1]август!E21+'[1]сентябрь '!E21+'[1]октябрь '!E21+[1]ноябрь!E21+[1]декабрь!E21</f>
        <v>0</v>
      </c>
    </row>
    <row r="20" spans="1:5" ht="20.25" customHeight="1">
      <c r="A20" s="4">
        <v>9</v>
      </c>
      <c r="B20" s="10" t="s">
        <v>16</v>
      </c>
      <c r="C20" s="9">
        <f>'[1]январь 2014'!C22+'[1]февраль '!C22+'[1]март '!C22+'[1]апрель '!C22+'[1]май '!C22+'[1]июнь '!C22+'[1]июль '!C22+[1]август!C22+'[1]сентябрь '!C22+'[1]октябрь '!C22+[1]ноябрь!C22+[1]декабрь!C22</f>
        <v>0</v>
      </c>
      <c r="D20" s="9">
        <f>'[1]январь 2014'!D22+'[1]февраль '!D22+'[1]март '!D22+'[1]апрель '!D22+'[1]май '!D22+'[1]июнь '!D22+'[1]июль '!D22+[1]август!D22+'[1]сентябрь '!D22+'[1]октябрь '!D22+[1]ноябрь!D22+[1]декабрь!D22</f>
        <v>0</v>
      </c>
      <c r="E20" s="9">
        <f>'[1]январь 2014'!E22+'[1]февраль '!E22+'[1]март '!E22+'[1]апрель '!E22+'[1]май '!E22+'[1]июнь '!E22+'[1]июль '!E22+[1]август!E22+'[1]сентябрь '!E22+'[1]октябрь '!E22+[1]ноябрь!E22+[1]декабрь!E22</f>
        <v>0</v>
      </c>
    </row>
    <row r="21" spans="1:5">
      <c r="A21" s="4">
        <v>10</v>
      </c>
      <c r="B21" s="9" t="s">
        <v>17</v>
      </c>
      <c r="C21" s="9">
        <f>'[1]январь 2014'!C23+'[1]февраль '!C23+'[1]март '!C23+'[1]апрель '!C23+'[1]май '!C23+'[1]июнь '!C23+'[1]июль '!C23+[1]август!C23+'[1]сентябрь '!C23+'[1]октябрь '!C23+[1]ноябрь!C23+[1]декабрь!C23</f>
        <v>0</v>
      </c>
      <c r="D21" s="9">
        <f>'[1]январь 2014'!D23+'[1]февраль '!D23+'[1]март '!D23+'[1]апрель '!D23+'[1]май '!D23+'[1]июнь '!D23+'[1]июль '!D23+[1]август!D23+'[1]сентябрь '!D23+'[1]октябрь '!D23+[1]ноябрь!D23+[1]декабрь!D23</f>
        <v>0</v>
      </c>
      <c r="E21" s="9">
        <f>'[1]январь 2014'!E23+'[1]февраль '!E23+'[1]март '!E23+'[1]апрель '!E23+'[1]май '!E23+'[1]июнь '!E23+'[1]июль '!E23+[1]август!E23+'[1]сентябрь '!E23+'[1]октябрь '!E23+[1]ноябрь!E23+[1]декабрь!E23</f>
        <v>0</v>
      </c>
    </row>
    <row r="22" spans="1:5">
      <c r="A22" s="4">
        <v>11</v>
      </c>
      <c r="B22" s="9" t="s">
        <v>18</v>
      </c>
      <c r="C22" s="9">
        <v>51.51</v>
      </c>
      <c r="D22" s="9">
        <f>'[1]январь 2014'!D24+'[1]февраль '!D24+'[1]март '!D24+'[1]апрель '!D24+'[1]май '!D24+'[1]июнь '!D24+'[1]июль '!D24+[1]август!D24+'[1]сентябрь '!D24+'[1]октябрь '!D24+[1]ноябрь!D24+[1]декабрь!D24</f>
        <v>0</v>
      </c>
      <c r="E22" s="9">
        <v>140.47999999999999</v>
      </c>
    </row>
    <row r="23" spans="1:5">
      <c r="A23" s="4">
        <v>12</v>
      </c>
      <c r="B23" s="9" t="s">
        <v>19</v>
      </c>
      <c r="C23" s="9">
        <v>0.06</v>
      </c>
      <c r="D23" s="9">
        <f>'[1]январь 2014'!D25+'[1]февраль '!D25+'[1]март '!D25+'[1]апрель '!D25+'[1]май '!D25+'[1]июнь '!D25+'[1]июль '!D25+[1]август!D25+'[1]сентябрь '!D25+'[1]октябрь '!D25+[1]ноябрь!D25+[1]декабрь!D25</f>
        <v>0</v>
      </c>
      <c r="E23" s="9">
        <f>'[1]январь 2014'!E25+'[1]февраль '!E25+'[1]март '!E25+'[1]апрель '!E25+'[1]май '!E25+'[1]июнь '!E25+'[1]июль '!E25+[1]август!E25+'[1]сентябрь '!E25+'[1]октябрь '!E25+[1]ноябрь!E25+[1]декабрь!E25</f>
        <v>0</v>
      </c>
    </row>
    <row r="24" spans="1:5">
      <c r="A24" s="4">
        <v>13</v>
      </c>
      <c r="B24" s="9" t="s">
        <v>20</v>
      </c>
      <c r="C24" s="9">
        <v>0.95</v>
      </c>
      <c r="D24" s="9">
        <f>'[1]январь 2014'!D26+'[1]февраль '!D26+'[1]март '!D26+'[1]апрель '!D26+'[1]май '!D26+'[1]июнь '!D26+'[1]июль '!D26+[1]август!D26+'[1]сентябрь '!D26+'[1]октябрь '!D26+[1]ноябрь!D26+[1]декабрь!D26</f>
        <v>0</v>
      </c>
      <c r="E24" s="9">
        <f>'[1]январь 2014'!E26+'[1]февраль '!E26+'[1]март '!E26+'[1]апрель '!E26+'[1]май '!E26+'[1]июнь '!E26+'[1]июль '!E26+[1]август!E26+'[1]сентябрь '!E26+'[1]октябрь '!E26+[1]ноябрь!E26+[1]декабрь!E26</f>
        <v>0</v>
      </c>
    </row>
    <row r="25" spans="1:5">
      <c r="A25" s="4">
        <v>14</v>
      </c>
      <c r="B25" s="5" t="s">
        <v>21</v>
      </c>
      <c r="C25" s="8">
        <v>2.2200000000000002</v>
      </c>
      <c r="D25" s="8">
        <v>5.48</v>
      </c>
      <c r="E25" s="8">
        <v>14.11</v>
      </c>
    </row>
    <row r="26" spans="1:5">
      <c r="A26" s="4">
        <v>15</v>
      </c>
      <c r="B26" s="9" t="s">
        <v>22</v>
      </c>
      <c r="C26" s="11">
        <v>0</v>
      </c>
      <c r="D26" s="11">
        <v>0</v>
      </c>
      <c r="E26" s="11">
        <v>0</v>
      </c>
    </row>
    <row r="27" spans="1:5">
      <c r="A27" s="4">
        <v>16</v>
      </c>
      <c r="B27" s="5" t="s">
        <v>23</v>
      </c>
      <c r="C27" s="12">
        <f>C13</f>
        <v>54.74</v>
      </c>
      <c r="D27" s="12">
        <f>D13</f>
        <v>408.19000000000005</v>
      </c>
      <c r="E27" s="12">
        <f>E13</f>
        <v>592.48</v>
      </c>
    </row>
    <row r="28" spans="1:5">
      <c r="A28" s="4">
        <v>17</v>
      </c>
      <c r="B28" s="5" t="s">
        <v>24</v>
      </c>
      <c r="C28" s="13">
        <f>C27/C12</f>
        <v>1.2492012779552717</v>
      </c>
      <c r="D28" s="13">
        <f>D27/D12</f>
        <v>9.315152898219992</v>
      </c>
      <c r="E28" s="13">
        <f>E27/E12</f>
        <v>13.52076677316294</v>
      </c>
    </row>
    <row r="29" spans="1:5">
      <c r="A29" s="4">
        <v>18</v>
      </c>
      <c r="B29" s="5" t="s">
        <v>25</v>
      </c>
      <c r="C29" s="14">
        <v>463.58</v>
      </c>
      <c r="D29" s="14">
        <v>741.15</v>
      </c>
      <c r="E29" s="14">
        <v>763.08</v>
      </c>
    </row>
    <row r="30" spans="1:5">
      <c r="A30" s="4">
        <v>19</v>
      </c>
      <c r="B30" s="5" t="s">
        <v>26</v>
      </c>
      <c r="C30" s="13">
        <v>18.8</v>
      </c>
      <c r="D30" s="13">
        <v>18.8</v>
      </c>
      <c r="E30" s="13">
        <v>18.8</v>
      </c>
    </row>
  </sheetData>
  <mergeCells count="4">
    <mergeCell ref="A4:C4"/>
    <mergeCell ref="A6:C6"/>
    <mergeCell ref="A7:C7"/>
    <mergeCell ref="A8:C8"/>
  </mergeCells>
  <pageMargins left="0.39370078740157483" right="0" top="0.55118110236220474" bottom="0.55118110236220474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2015-04-24T08:41:59Z</dcterms:modified>
</cp:coreProperties>
</file>