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Приложение 1 казна" sheetId="4" r:id="rId1"/>
    <sheet name="Приложение 2 недвижка" sheetId="1" r:id="rId2"/>
    <sheet name="Прил 3 раздел 1 движка адм" sheetId="3" r:id="rId3"/>
    <sheet name="раздел 2 оперативка" sheetId="2" r:id="rId4"/>
  </sheets>
  <definedNames>
    <definedName name="_xlnm._FilterDatabase" localSheetId="2" hidden="1">'Прил 3 раздел 1 движка адм'!$A$5:$G$186</definedName>
    <definedName name="_xlnm._FilterDatabase" localSheetId="0" hidden="1">'Приложение 1 казна'!$A$6:$W$102</definedName>
    <definedName name="_xlnm._FilterDatabase" localSheetId="1" hidden="1">'Приложение 2 недвижка'!$A$7:$W$153</definedName>
    <definedName name="_xlnm._FilterDatabase" localSheetId="3" hidden="1">'раздел 2 оперативка'!$A$3:$I$3</definedName>
  </definedNames>
  <calcPr calcId="125725"/>
</workbook>
</file>

<file path=xl/calcChain.xml><?xml version="1.0" encoding="utf-8"?>
<calcChain xmlns="http://schemas.openxmlformats.org/spreadsheetml/2006/main">
  <c r="I153" i="1"/>
  <c r="F186" i="3"/>
  <c r="G186"/>
  <c r="G184"/>
  <c r="E184"/>
  <c r="E186" s="1"/>
  <c r="K288" i="4"/>
  <c r="K286"/>
  <c r="H286"/>
  <c r="H288" s="1"/>
  <c r="I102"/>
  <c r="J102"/>
  <c r="J14" i="1"/>
  <c r="I14"/>
  <c r="J9"/>
  <c r="J153" s="1"/>
  <c r="I9"/>
  <c r="H430" i="2"/>
  <c r="E430"/>
  <c r="J288" i="4"/>
  <c r="G245" i="2" l="1"/>
  <c r="G241"/>
  <c r="G238"/>
  <c r="G237"/>
  <c r="G235"/>
  <c r="G234"/>
  <c r="G222"/>
  <c r="G220"/>
  <c r="G219"/>
  <c r="G218"/>
  <c r="G430" l="1"/>
</calcChain>
</file>

<file path=xl/sharedStrings.xml><?xml version="1.0" encoding="utf-8"?>
<sst xmlns="http://schemas.openxmlformats.org/spreadsheetml/2006/main" count="7110" uniqueCount="2151">
  <si>
    <t>№ п/п</t>
  </si>
  <si>
    <t>Дата принятия к учету</t>
  </si>
  <si>
    <t>Нежилое помещение (гараж)</t>
  </si>
  <si>
    <t>Стадион</t>
  </si>
  <si>
    <t>Спортивная площадка (хоккейный корт)</t>
  </si>
  <si>
    <t xml:space="preserve">0101381186                    </t>
  </si>
  <si>
    <t>25.09.2013</t>
  </si>
  <si>
    <t>Стенка гимнастическая Т47 Д</t>
  </si>
  <si>
    <t xml:space="preserve">0101381171                    </t>
  </si>
  <si>
    <t>23.08.2013</t>
  </si>
  <si>
    <t>Спортивный комплекс Т58</t>
  </si>
  <si>
    <t xml:space="preserve">0101381172                    </t>
  </si>
  <si>
    <t>Баскетбольная стойка Т-1 д( Спортивный снаряд Т1)</t>
  </si>
  <si>
    <t xml:space="preserve">0101381174                    </t>
  </si>
  <si>
    <t>Ворота футбольные И-2 средние</t>
  </si>
  <si>
    <t xml:space="preserve">0101381176                    </t>
  </si>
  <si>
    <t xml:space="preserve">0101381177                    </t>
  </si>
  <si>
    <t>Сетка для футбольных ворот</t>
  </si>
  <si>
    <t xml:space="preserve">0101381178                    </t>
  </si>
  <si>
    <t xml:space="preserve">0101381179                    </t>
  </si>
  <si>
    <t>Сетка для волейбольных стоек</t>
  </si>
  <si>
    <t xml:space="preserve">0101381180                    </t>
  </si>
  <si>
    <t>Скамейка С35</t>
  </si>
  <si>
    <t xml:space="preserve">0101381181                    </t>
  </si>
  <si>
    <t xml:space="preserve">0101381182                    </t>
  </si>
  <si>
    <t xml:space="preserve">0101381183                    </t>
  </si>
  <si>
    <t xml:space="preserve">0101381184                    </t>
  </si>
  <si>
    <t>Хоккейный корт 26*56 стеклопластик</t>
  </si>
  <si>
    <t xml:space="preserve">0101381187                    </t>
  </si>
  <si>
    <t>12.11.2013</t>
  </si>
  <si>
    <t xml:space="preserve">27                            </t>
  </si>
  <si>
    <t>Баскетбольная стойка Т-1 д (Спортивный снаряд Т1)</t>
  </si>
  <si>
    <t xml:space="preserve">0101381175                    </t>
  </si>
  <si>
    <t>KX-TDA 0155CE базовая станция DECT(2канала)</t>
  </si>
  <si>
    <t xml:space="preserve">010134070                     </t>
  </si>
  <si>
    <t>28.12.2011</t>
  </si>
  <si>
    <t>KX-TDA3194 ХJ Плата расширения для цифр.АТС</t>
  </si>
  <si>
    <t xml:space="preserve">010134071                     </t>
  </si>
  <si>
    <t>06.09.2011</t>
  </si>
  <si>
    <t>Блок питания АТХ,400 W, Chieftec CHP-400A</t>
  </si>
  <si>
    <t xml:space="preserve">010134063                     </t>
  </si>
  <si>
    <t>14.10.2011</t>
  </si>
  <si>
    <t>Блок хранения информации HP 250 G</t>
  </si>
  <si>
    <t xml:space="preserve">110104081                     </t>
  </si>
  <si>
    <t>Детектор отбоя ВTD4 (4 линии)</t>
  </si>
  <si>
    <t xml:space="preserve">010134072                     </t>
  </si>
  <si>
    <t>Диктофон цифровой  Оlimpus</t>
  </si>
  <si>
    <t xml:space="preserve">110104093                     </t>
  </si>
  <si>
    <t>01.09.2011</t>
  </si>
  <si>
    <t>Источник БП ИМР 825 АР</t>
  </si>
  <si>
    <t xml:space="preserve">11010473                      </t>
  </si>
  <si>
    <t xml:space="preserve">010134089                     </t>
  </si>
  <si>
    <t>Копировальный аппарат Kyocera MITA KM-1635</t>
  </si>
  <si>
    <t xml:space="preserve">110104001                     </t>
  </si>
  <si>
    <t>05.09.2011</t>
  </si>
  <si>
    <t>Мобильный р/т Nokia Е65-1</t>
  </si>
  <si>
    <t xml:space="preserve">110104063                     </t>
  </si>
  <si>
    <t>Монитор LCD 19 " LED ASUS VH198D</t>
  </si>
  <si>
    <t xml:space="preserve">010134062                     </t>
  </si>
  <si>
    <t>Монитор LCD DELL E190S</t>
  </si>
  <si>
    <t xml:space="preserve">110104114                     </t>
  </si>
  <si>
    <t>Монитор Samsung TFT 17 black</t>
  </si>
  <si>
    <t xml:space="preserve">110104088                     </t>
  </si>
  <si>
    <t>МФУ  HP LaserJet M 1005 MFR</t>
  </si>
  <si>
    <t xml:space="preserve">110104052                     </t>
  </si>
  <si>
    <t>МФУ  HP LaserJet M 1120</t>
  </si>
  <si>
    <t>МФУ Kyosera Mita FS-1028</t>
  </si>
  <si>
    <t xml:space="preserve">110104602                     </t>
  </si>
  <si>
    <t>29.09.2011</t>
  </si>
  <si>
    <t>Персональный компьютер</t>
  </si>
  <si>
    <t xml:space="preserve">110104034                     </t>
  </si>
  <si>
    <t xml:space="preserve">110104033                     </t>
  </si>
  <si>
    <t>ПК E5300/P5KPL-AM/2GB</t>
  </si>
  <si>
    <t xml:space="preserve">110104113                     </t>
  </si>
  <si>
    <t>ПК Econ 4451</t>
  </si>
  <si>
    <t xml:space="preserve">110104060                     </t>
  </si>
  <si>
    <t>ПК Flextron Econ 3204 (Cel D-326/512M/80Gdvd/3.5"/клав.мышь.монитор 17"</t>
  </si>
  <si>
    <t xml:space="preserve">110104024                     </t>
  </si>
  <si>
    <t>ПК Flextron Econ 3254(Cel DD-1400/1024M/80Gdvd/3.5"/клав.мышь.монитор 17"</t>
  </si>
  <si>
    <t xml:space="preserve">110104076                     </t>
  </si>
  <si>
    <t>ПК Pent4 541 3200E/M13 SE/MSI 915GV3-V/512М</t>
  </si>
  <si>
    <t xml:space="preserve">110104002                     </t>
  </si>
  <si>
    <t>Принтер HP laserJet  Р2055D</t>
  </si>
  <si>
    <t xml:space="preserve">010134059                     </t>
  </si>
  <si>
    <t>Принтер HP Лазер КОЛОР СР1515 Н</t>
  </si>
  <si>
    <t xml:space="preserve">110104376                     </t>
  </si>
  <si>
    <t>Принтер HP Лазер Про Р 1102</t>
  </si>
  <si>
    <t xml:space="preserve">110104374                     </t>
  </si>
  <si>
    <t xml:space="preserve">110104374/1                   </t>
  </si>
  <si>
    <t>Принтер HP Лазер Про Р 1102 W</t>
  </si>
  <si>
    <t xml:space="preserve">110104375                     </t>
  </si>
  <si>
    <t>Радиотелефон Panasonic KX-TG411</t>
  </si>
  <si>
    <t xml:space="preserve">110010479                     </t>
  </si>
  <si>
    <t>Сервер НР</t>
  </si>
  <si>
    <t xml:space="preserve">110104084                     </t>
  </si>
  <si>
    <t>Системный блок  ПК Aquarius Pro P30 S48</t>
  </si>
  <si>
    <t xml:space="preserve">110104156                     </t>
  </si>
  <si>
    <t>Системный блок Aquarius Pro P30 S48</t>
  </si>
  <si>
    <t xml:space="preserve">010138114                     </t>
  </si>
  <si>
    <t xml:space="preserve">110104900                     </t>
  </si>
  <si>
    <t>Системный блок iRU Intro Home 123 W</t>
  </si>
  <si>
    <t xml:space="preserve">110104089                     </t>
  </si>
  <si>
    <t>Сканер  НР scanjet G2710</t>
  </si>
  <si>
    <t xml:space="preserve">11010470                      </t>
  </si>
  <si>
    <t>ТВ ЖК Samsung 32</t>
  </si>
  <si>
    <t xml:space="preserve">110104085.                    </t>
  </si>
  <si>
    <t>Телефакс  Panasonic KX-FT 984</t>
  </si>
  <si>
    <t xml:space="preserve">010134060                     </t>
  </si>
  <si>
    <t xml:space="preserve">010138115                     </t>
  </si>
  <si>
    <t>телефон Panasonic кх-фп 207 ру</t>
  </si>
  <si>
    <t xml:space="preserve">110104195                     </t>
  </si>
  <si>
    <t>Шуруповерт</t>
  </si>
  <si>
    <t xml:space="preserve">010134069                     </t>
  </si>
  <si>
    <t>10.01.2012</t>
  </si>
  <si>
    <t>Принтер HP laserJet PRO P1102</t>
  </si>
  <si>
    <t xml:space="preserve">110104110                     </t>
  </si>
  <si>
    <t>23.09.2013</t>
  </si>
  <si>
    <t>Ноутбук Asus Eee PC 1225C ,серый</t>
  </si>
  <si>
    <t xml:space="preserve">110104129                     </t>
  </si>
  <si>
    <t>09.07.2013</t>
  </si>
  <si>
    <t>Кресло</t>
  </si>
  <si>
    <t xml:space="preserve">010136099                     </t>
  </si>
  <si>
    <t>06.09.2012</t>
  </si>
  <si>
    <t>Радиатор масляный Scarlett SC-1164 7секций</t>
  </si>
  <si>
    <t xml:space="preserve">010138013                     </t>
  </si>
  <si>
    <t>20.02.2012</t>
  </si>
  <si>
    <t xml:space="preserve">010138016                     </t>
  </si>
  <si>
    <t>Радиатор масляный Scarlett SC-1165 9секций</t>
  </si>
  <si>
    <t xml:space="preserve">010138014                     </t>
  </si>
  <si>
    <t xml:space="preserve">010138015                     </t>
  </si>
  <si>
    <t>Цифровой  диктофон Olympus VN-8500 PC</t>
  </si>
  <si>
    <t xml:space="preserve">010138018                     </t>
  </si>
  <si>
    <t>20.04.2012</t>
  </si>
  <si>
    <t>Цифровая фотокамера Sony DSC-W630.серебристая</t>
  </si>
  <si>
    <t xml:space="preserve">010138019                     </t>
  </si>
  <si>
    <t>Бензокоса</t>
  </si>
  <si>
    <t xml:space="preserve">010138094                     </t>
  </si>
  <si>
    <t>17.07.2012</t>
  </si>
  <si>
    <t>Ноутбук Toshiba Satellite L735-11F,красный</t>
  </si>
  <si>
    <t xml:space="preserve">010138101                     </t>
  </si>
  <si>
    <t>24.09.2012</t>
  </si>
  <si>
    <t>Сот.телефон Nokia C2-01 warm silver</t>
  </si>
  <si>
    <t xml:space="preserve">010138102                     </t>
  </si>
  <si>
    <t>19.09.2012</t>
  </si>
  <si>
    <t>Блок управления отопителем</t>
  </si>
  <si>
    <t xml:space="preserve">010138017                     </t>
  </si>
  <si>
    <t>27.02.2012</t>
  </si>
  <si>
    <t>Сот. телефон  HTC Desire C black</t>
  </si>
  <si>
    <t xml:space="preserve">010138103                     </t>
  </si>
  <si>
    <t>ПК Aquarius Pro P30 S50 (DST/350/i3_2100/1*D2048DIII</t>
  </si>
  <si>
    <t xml:space="preserve">010134067                     </t>
  </si>
  <si>
    <t>02.12.2011</t>
  </si>
  <si>
    <t xml:space="preserve">010134091                     </t>
  </si>
  <si>
    <t>Сервер DEPO Storm 1310B1</t>
  </si>
  <si>
    <t xml:space="preserve">010134056                     </t>
  </si>
  <si>
    <t>17.11.2011</t>
  </si>
  <si>
    <t>Монитор Samsung Е1920N 18.5"Wide LCD monitor,5ms,black</t>
  </si>
  <si>
    <t xml:space="preserve">010134068                     </t>
  </si>
  <si>
    <t>ПК Aquarius Pro P30 S50 (DST/350/i5_2310/2*D2048DIII</t>
  </si>
  <si>
    <t xml:space="preserve">010134066                     </t>
  </si>
  <si>
    <t>Сот.телефон Nokia C2-00 jet black</t>
  </si>
  <si>
    <t xml:space="preserve">010138105                     </t>
  </si>
  <si>
    <t>03.10.2012</t>
  </si>
  <si>
    <t>Сот.телефон Nokia C2-01 black</t>
  </si>
  <si>
    <t xml:space="preserve">010138108                     </t>
  </si>
  <si>
    <t xml:space="preserve">010138109                     </t>
  </si>
  <si>
    <t>Сот.телефон Samsung S5670 Galaxy Fit metallic black</t>
  </si>
  <si>
    <t xml:space="preserve">010138106                     </t>
  </si>
  <si>
    <t>Сот.телефон Samsung S5830 Galaxy Ace La Fleur white</t>
  </si>
  <si>
    <t xml:space="preserve">010138107                     </t>
  </si>
  <si>
    <t>Ламинатор</t>
  </si>
  <si>
    <t xml:space="preserve">010142048                     </t>
  </si>
  <si>
    <t>14.11.2013</t>
  </si>
  <si>
    <t>ПК НР Р3400 МТ G630 500G 2.OG,DVD+/-RW</t>
  </si>
  <si>
    <t xml:space="preserve">010138098                     </t>
  </si>
  <si>
    <t>25.07.2012</t>
  </si>
  <si>
    <t>МФУ НР LaserJet Pro M1132</t>
  </si>
  <si>
    <t xml:space="preserve">010138097                     </t>
  </si>
  <si>
    <t>Адаптер WiFi D-Link DWA-126.802.11 b/g/n</t>
  </si>
  <si>
    <t xml:space="preserve">010138099                     </t>
  </si>
  <si>
    <t>20.09.2012</t>
  </si>
  <si>
    <t>SHURE PG 288/PG58 R10 800-812 MHz двухканальная беспроводная</t>
  </si>
  <si>
    <t xml:space="preserve">010138003                     </t>
  </si>
  <si>
    <t>04.05.2012</t>
  </si>
  <si>
    <t>ALTO PS 4HA Активная акуст. система, пластик 300+100 Вт</t>
  </si>
  <si>
    <t xml:space="preserve">010138084                     </t>
  </si>
  <si>
    <t xml:space="preserve">010134082                     </t>
  </si>
  <si>
    <t>Бензогенератор ТI 2000</t>
  </si>
  <si>
    <t xml:space="preserve">010138009                     </t>
  </si>
  <si>
    <t>ALTO AMX 100 Микш. пульт 2 моно 2стерео,1AUX.3-x EQ</t>
  </si>
  <si>
    <t xml:space="preserve">010138100                     </t>
  </si>
  <si>
    <t>Световой прибор Starviie Stage Tri Led</t>
  </si>
  <si>
    <t xml:space="preserve">010113868                     </t>
  </si>
  <si>
    <t>05.09.2013</t>
  </si>
  <si>
    <t>Снегоуборщик</t>
  </si>
  <si>
    <t xml:space="preserve">110104200                     </t>
  </si>
  <si>
    <t>31.10.2013</t>
  </si>
  <si>
    <t>Автомобиль UAZ  PATRIOT</t>
  </si>
  <si>
    <t xml:space="preserve">010138012                     </t>
  </si>
  <si>
    <t>25.01.2012</t>
  </si>
  <si>
    <t>Автомобиль  NISSAN X-TRAIL 2.0 WAGON XE 6MT Черный перламутр)</t>
  </si>
  <si>
    <t xml:space="preserve">010138161                     </t>
  </si>
  <si>
    <t>22.11.2012</t>
  </si>
  <si>
    <t>Гардероб</t>
  </si>
  <si>
    <t xml:space="preserve">110106036                     </t>
  </si>
  <si>
    <t xml:space="preserve">110106023                     </t>
  </si>
  <si>
    <t>Комплект штор</t>
  </si>
  <si>
    <t xml:space="preserve">010136106                     </t>
  </si>
  <si>
    <t xml:space="preserve">110106720                     </t>
  </si>
  <si>
    <t>Кофемашина Bosch ТСА6301</t>
  </si>
  <si>
    <t xml:space="preserve">110106053                     </t>
  </si>
  <si>
    <t xml:space="preserve">110106038                     </t>
  </si>
  <si>
    <t xml:space="preserve">110106025                     </t>
  </si>
  <si>
    <t>Кресло  "Престиж" с подлокотниками</t>
  </si>
  <si>
    <t xml:space="preserve">010138118                     </t>
  </si>
  <si>
    <t>01.11.2011</t>
  </si>
  <si>
    <t xml:space="preserve">010138119                     </t>
  </si>
  <si>
    <t xml:space="preserve">010138120                     </t>
  </si>
  <si>
    <t xml:space="preserve">010138121                     </t>
  </si>
  <si>
    <t xml:space="preserve">010138122                     </t>
  </si>
  <si>
    <t xml:space="preserve">010136063                     </t>
  </si>
  <si>
    <t xml:space="preserve">010138116                     </t>
  </si>
  <si>
    <t xml:space="preserve">010138117                     </t>
  </si>
  <si>
    <t>Кресло "Самбо" (к/з черный ,подл.бук)</t>
  </si>
  <si>
    <t xml:space="preserve">110106123/7                   </t>
  </si>
  <si>
    <t xml:space="preserve">110106123/6                   </t>
  </si>
  <si>
    <t xml:space="preserve">110106123/5                   </t>
  </si>
  <si>
    <t xml:space="preserve">110106123/4                   </t>
  </si>
  <si>
    <t xml:space="preserve">110106123/3                   </t>
  </si>
  <si>
    <t xml:space="preserve">110106123/2                   </t>
  </si>
  <si>
    <t xml:space="preserve">110106123/1                   </t>
  </si>
  <si>
    <t xml:space="preserve">110106123/8                   </t>
  </si>
  <si>
    <t>Кресло (черная кожа)</t>
  </si>
  <si>
    <t xml:space="preserve">110106302                     </t>
  </si>
  <si>
    <t>Кресло руководителя</t>
  </si>
  <si>
    <t xml:space="preserve">110106017                     </t>
  </si>
  <si>
    <t>Кресло черное</t>
  </si>
  <si>
    <t xml:space="preserve">110106301                     </t>
  </si>
  <si>
    <t>Полка  "ПН-2"</t>
  </si>
  <si>
    <t xml:space="preserve">010136068                     </t>
  </si>
  <si>
    <t>Сейф Р-36 Т</t>
  </si>
  <si>
    <t xml:space="preserve">110106002                     </t>
  </si>
  <si>
    <t xml:space="preserve">110106003                     </t>
  </si>
  <si>
    <t>Спутниковый комплект Триколор ТВ</t>
  </si>
  <si>
    <t xml:space="preserve">110109004                     </t>
  </si>
  <si>
    <t>Стол для переговоров</t>
  </si>
  <si>
    <t xml:space="preserve">110106009                     </t>
  </si>
  <si>
    <t>Стол для переговоров ТАНГО СТ9-2400</t>
  </si>
  <si>
    <t xml:space="preserve">110106202                     </t>
  </si>
  <si>
    <t>Стол письменный С274ф</t>
  </si>
  <si>
    <t xml:space="preserve">110106188/2                   </t>
  </si>
  <si>
    <t xml:space="preserve">110106188/3                   </t>
  </si>
  <si>
    <t xml:space="preserve">110106188/1                   </t>
  </si>
  <si>
    <t>Стол рабочий</t>
  </si>
  <si>
    <t xml:space="preserve">110106001                     </t>
  </si>
  <si>
    <t xml:space="preserve">110106029                     </t>
  </si>
  <si>
    <t xml:space="preserve">110106016                     </t>
  </si>
  <si>
    <t>ТАНГО  СТ91-02R Рабочая станция (св.орех)</t>
  </si>
  <si>
    <t xml:space="preserve">110106126                     </t>
  </si>
  <si>
    <t>ТАНГО Шкаф закрытый (св.орех)</t>
  </si>
  <si>
    <t xml:space="preserve">110106124                     </t>
  </si>
  <si>
    <t>ТАНГО Шкаф-витрина (св.орех)</t>
  </si>
  <si>
    <t xml:space="preserve">110106125                     </t>
  </si>
  <si>
    <t>Тумба подкатная</t>
  </si>
  <si>
    <t xml:space="preserve">110106018                     </t>
  </si>
  <si>
    <t>Тумба подкатная с замком</t>
  </si>
  <si>
    <t xml:space="preserve">110106002/1                   </t>
  </si>
  <si>
    <t xml:space="preserve">110106002/2                   </t>
  </si>
  <si>
    <t>Шкаф D_KД-152/Б архив.ключ замок 800*480*1820 мм</t>
  </si>
  <si>
    <t xml:space="preserve">010136065                     </t>
  </si>
  <si>
    <t xml:space="preserve">010138134                     </t>
  </si>
  <si>
    <t>Шкаф Hyperline настенный 19",со стеклянной дверью</t>
  </si>
  <si>
    <t xml:space="preserve">010136066                     </t>
  </si>
  <si>
    <t>Шкаф TOPAZ</t>
  </si>
  <si>
    <t xml:space="preserve">110106300                     </t>
  </si>
  <si>
    <t>Шкаф архивный КД-155</t>
  </si>
  <si>
    <t xml:space="preserve">110106054                     </t>
  </si>
  <si>
    <t xml:space="preserve">110106060                     </t>
  </si>
  <si>
    <t xml:space="preserve">110106059                     </t>
  </si>
  <si>
    <t xml:space="preserve">110106058                     </t>
  </si>
  <si>
    <t xml:space="preserve">110106057                     </t>
  </si>
  <si>
    <t>Шкаф для документов КБ-031</t>
  </si>
  <si>
    <t xml:space="preserve">110106001.                    </t>
  </si>
  <si>
    <t>Шкаф для одежды</t>
  </si>
  <si>
    <t xml:space="preserve">110106045/1                   </t>
  </si>
  <si>
    <t xml:space="preserve">110106045/2                   </t>
  </si>
  <si>
    <t xml:space="preserve">110106045/3                   </t>
  </si>
  <si>
    <t xml:space="preserve">110106191/1                   </t>
  </si>
  <si>
    <t xml:space="preserve">110106191/2                   </t>
  </si>
  <si>
    <t xml:space="preserve">110106191/3                   </t>
  </si>
  <si>
    <t>Шкаф для одежды 2-х створчатый простой</t>
  </si>
  <si>
    <t xml:space="preserve">010138139                     </t>
  </si>
  <si>
    <t>Шкаф закрытый  для книг С271/2</t>
  </si>
  <si>
    <t xml:space="preserve">110106194                     </t>
  </si>
  <si>
    <t>Шкаф комбинированный со стеклом</t>
  </si>
  <si>
    <t xml:space="preserve">110106013                     </t>
  </si>
  <si>
    <t xml:space="preserve">110106037                     </t>
  </si>
  <si>
    <t xml:space="preserve">110106024                     </t>
  </si>
  <si>
    <t>Шкаф металлический д/документов</t>
  </si>
  <si>
    <t xml:space="preserve">110106192/2                   </t>
  </si>
  <si>
    <t xml:space="preserve">110106192/3                   </t>
  </si>
  <si>
    <t xml:space="preserve">110106192/1                   </t>
  </si>
  <si>
    <t xml:space="preserve">110106192/4                   </t>
  </si>
  <si>
    <t>Шкаф открытый  для книг С271ф</t>
  </si>
  <si>
    <t xml:space="preserve">110106195                     </t>
  </si>
  <si>
    <t>Шкаф пистолетный</t>
  </si>
  <si>
    <t xml:space="preserve">110106056                     </t>
  </si>
  <si>
    <t>Шкаф Практик АМ1891 двухдверн.3 полки 915*18360*457 мм</t>
  </si>
  <si>
    <t xml:space="preserve">010136064                     </t>
  </si>
  <si>
    <t xml:space="preserve">010138140                     </t>
  </si>
  <si>
    <t>Кресло Престиж без подлокотников</t>
  </si>
  <si>
    <t xml:space="preserve">010138095                     </t>
  </si>
  <si>
    <t>24.07.2012</t>
  </si>
  <si>
    <t>Уничтожитель док-тов  Rexe 1</t>
  </si>
  <si>
    <t xml:space="preserve">010138090                     </t>
  </si>
  <si>
    <t>30.04.2013</t>
  </si>
  <si>
    <t>Сейф взломостойкий 1 кл. (250*360*310) АSК -25</t>
  </si>
  <si>
    <t xml:space="preserve">110136020                     </t>
  </si>
  <si>
    <t>29.04.2013</t>
  </si>
  <si>
    <t xml:space="preserve">бОРН Приставку к столу (1650*600*38)орех гарда В300 </t>
  </si>
  <si>
    <t xml:space="preserve">110136021                     </t>
  </si>
  <si>
    <t xml:space="preserve">110136022                     </t>
  </si>
  <si>
    <t>ИНТЕРНА ОЛЬХА Ресепшн угловой (106*106*111) -7513</t>
  </si>
  <si>
    <t xml:space="preserve">1101136023                    </t>
  </si>
  <si>
    <t>ИНТЕРНА ОЛЬХА Стол Ресепшн (77*70*75) -704р</t>
  </si>
  <si>
    <t xml:space="preserve">110136025                     </t>
  </si>
  <si>
    <t>ИНТЕРНА ОЛЬХА Полка Ресепшн (77*26*36) -614р</t>
  </si>
  <si>
    <t xml:space="preserve">110136026                     </t>
  </si>
  <si>
    <t>Сцена</t>
  </si>
  <si>
    <t xml:space="preserve">110851120                     </t>
  </si>
  <si>
    <t>02.09.2013</t>
  </si>
  <si>
    <t>Плита из природного камня 1000*450*50</t>
  </si>
  <si>
    <t xml:space="preserve">010138002                     </t>
  </si>
  <si>
    <t>15.11.2011</t>
  </si>
  <si>
    <t>Холодильник LIEBHE</t>
  </si>
  <si>
    <t xml:space="preserve">110104160                     </t>
  </si>
  <si>
    <t>Клише, латунь</t>
  </si>
  <si>
    <t xml:space="preserve">010136080                     </t>
  </si>
  <si>
    <t>23.05.2012</t>
  </si>
  <si>
    <t>Электоромобиль Наша игрушка мопед</t>
  </si>
  <si>
    <t>24.07.2013</t>
  </si>
  <si>
    <t>Электромобиль MERCEDES- BENZ SL65</t>
  </si>
  <si>
    <t xml:space="preserve">0101381162                    </t>
  </si>
  <si>
    <t>Электоромбиль  ГЕОБИ 05W446EQ</t>
  </si>
  <si>
    <t xml:space="preserve">010138163                     </t>
  </si>
  <si>
    <t>Машина Эл. р/у VOLVO C30</t>
  </si>
  <si>
    <t xml:space="preserve">010138164                     </t>
  </si>
  <si>
    <t>Электромобиль  Вольво С30 АРТ.861</t>
  </si>
  <si>
    <t xml:space="preserve">010138165                     </t>
  </si>
  <si>
    <t>Электромобиль ГЕОБИ 05W437</t>
  </si>
  <si>
    <t xml:space="preserve">010138166                     </t>
  </si>
  <si>
    <t>Ультрабук Asus UX31А-R4005V/Intel Core i5-3317/4GB/128 GB SSD/13.3</t>
  </si>
  <si>
    <t xml:space="preserve">010138152                     </t>
  </si>
  <si>
    <t>23.10.2012</t>
  </si>
  <si>
    <t>МТС Москва Комплект ТП Коннект-4+Wi-Fi роутер</t>
  </si>
  <si>
    <t xml:space="preserve">010138153                     </t>
  </si>
  <si>
    <t>Микроволновая печь VITEK VT 1692</t>
  </si>
  <si>
    <t xml:space="preserve">010138144                     </t>
  </si>
  <si>
    <t>02.11.2012</t>
  </si>
  <si>
    <t>Чайник Термос SCARLETT SL 1509</t>
  </si>
  <si>
    <t xml:space="preserve">010138145                     </t>
  </si>
  <si>
    <t xml:space="preserve">010138146                     </t>
  </si>
  <si>
    <t xml:space="preserve">010138147                     </t>
  </si>
  <si>
    <t xml:space="preserve">010138148                     </t>
  </si>
  <si>
    <t xml:space="preserve">010138149                     </t>
  </si>
  <si>
    <t>Ель Альпийская 5м,пленка</t>
  </si>
  <si>
    <t xml:space="preserve">010138150                     </t>
  </si>
  <si>
    <t>28.11.2012</t>
  </si>
  <si>
    <t>Ель пышная ПШ 18</t>
  </si>
  <si>
    <t xml:space="preserve">010138151                     </t>
  </si>
  <si>
    <t>Костюм Деда Мороза</t>
  </si>
  <si>
    <t xml:space="preserve">010138154                     </t>
  </si>
  <si>
    <t>26.12.2012</t>
  </si>
  <si>
    <t>Борода Деда Мороза</t>
  </si>
  <si>
    <t xml:space="preserve">010138155                     </t>
  </si>
  <si>
    <t>Костюм Снегурочки</t>
  </si>
  <si>
    <t xml:space="preserve">010138157                     </t>
  </si>
  <si>
    <t>Парик Снегурочки</t>
  </si>
  <si>
    <t xml:space="preserve">010138158                     </t>
  </si>
  <si>
    <t>Кокошник</t>
  </si>
  <si>
    <t xml:space="preserve">010138159                     </t>
  </si>
  <si>
    <t>Лазерный проектор (Laser system show DY-10)</t>
  </si>
  <si>
    <t xml:space="preserve">010138160                     </t>
  </si>
  <si>
    <t>Надувная сцена 7,5 м</t>
  </si>
  <si>
    <t xml:space="preserve">110138001                     </t>
  </si>
  <si>
    <t>05.06.2013</t>
  </si>
  <si>
    <t>Кабина туалетная БИОСЭТ</t>
  </si>
  <si>
    <t xml:space="preserve">010138200                     </t>
  </si>
  <si>
    <t>30.08.2013</t>
  </si>
  <si>
    <t xml:space="preserve">010138201                     </t>
  </si>
  <si>
    <t>Балансовая стоимость</t>
  </si>
  <si>
    <t>Кол-во</t>
  </si>
  <si>
    <t>Остаточная стоимость</t>
  </si>
  <si>
    <t>Наименование объекта основного средства</t>
  </si>
  <si>
    <t>Инвентарный номер объекта</t>
  </si>
  <si>
    <t>Основание нахождение объекта у юридического лица</t>
  </si>
  <si>
    <t>Реестровый номер</t>
  </si>
  <si>
    <t>0515140</t>
  </si>
  <si>
    <t>0515139</t>
  </si>
  <si>
    <t>0515138</t>
  </si>
  <si>
    <t>0515007</t>
  </si>
  <si>
    <t>0515012</t>
  </si>
  <si>
    <t>0515013</t>
  </si>
  <si>
    <t>0515015</t>
  </si>
  <si>
    <t>0515016</t>
  </si>
  <si>
    <t>0515017</t>
  </si>
  <si>
    <t>0515018</t>
  </si>
  <si>
    <t>0515019</t>
  </si>
  <si>
    <t>0515021</t>
  </si>
  <si>
    <t>0515022</t>
  </si>
  <si>
    <t>0515033</t>
  </si>
  <si>
    <t>0515035</t>
  </si>
  <si>
    <t>0515038</t>
  </si>
  <si>
    <t>0515039</t>
  </si>
  <si>
    <t>0515042</t>
  </si>
  <si>
    <t>0515043</t>
  </si>
  <si>
    <t>0515046</t>
  </si>
  <si>
    <t>0515047</t>
  </si>
  <si>
    <t>0515048</t>
  </si>
  <si>
    <t>0515051</t>
  </si>
  <si>
    <t>0515052</t>
  </si>
  <si>
    <t>0515053</t>
  </si>
  <si>
    <t>0515054</t>
  </si>
  <si>
    <t>0515056</t>
  </si>
  <si>
    <t>0515060</t>
  </si>
  <si>
    <t>0515061</t>
  </si>
  <si>
    <t>0515062</t>
  </si>
  <si>
    <t>0515063</t>
  </si>
  <si>
    <t>0515066</t>
  </si>
  <si>
    <t>0551067</t>
  </si>
  <si>
    <t>0515068</t>
  </si>
  <si>
    <t>0515069</t>
  </si>
  <si>
    <t>0515071</t>
  </si>
  <si>
    <t>0515072</t>
  </si>
  <si>
    <t>0515073</t>
  </si>
  <si>
    <t>0515076</t>
  </si>
  <si>
    <t>0515077</t>
  </si>
  <si>
    <t>0515078</t>
  </si>
  <si>
    <t>0515079</t>
  </si>
  <si>
    <t>0515080</t>
  </si>
  <si>
    <t>0515081</t>
  </si>
  <si>
    <t>0515082</t>
  </si>
  <si>
    <t>0515083</t>
  </si>
  <si>
    <t>0515085</t>
  </si>
  <si>
    <t>0515084</t>
  </si>
  <si>
    <t>0515102</t>
  </si>
  <si>
    <t>0515108</t>
  </si>
  <si>
    <t>0515109</t>
  </si>
  <si>
    <t>0515121</t>
  </si>
  <si>
    <t>0515123</t>
  </si>
  <si>
    <t>0515124</t>
  </si>
  <si>
    <t>0515125</t>
  </si>
  <si>
    <t>0515127</t>
  </si>
  <si>
    <t>0515128</t>
  </si>
  <si>
    <t>0515137</t>
  </si>
  <si>
    <t>0515136</t>
  </si>
  <si>
    <t>0515098</t>
  </si>
  <si>
    <t>0515097</t>
  </si>
  <si>
    <t>0515096</t>
  </si>
  <si>
    <t>05156099</t>
  </si>
  <si>
    <t>0515104</t>
  </si>
  <si>
    <t>0515110</t>
  </si>
  <si>
    <t>0515010</t>
  </si>
  <si>
    <t>0515025</t>
  </si>
  <si>
    <t>0515034</t>
  </si>
  <si>
    <t>0515050</t>
  </si>
  <si>
    <t>0515103</t>
  </si>
  <si>
    <t>0515113</t>
  </si>
  <si>
    <t>0515114</t>
  </si>
  <si>
    <t>0515115</t>
  </si>
  <si>
    <t>0515116</t>
  </si>
  <si>
    <t>0515117</t>
  </si>
  <si>
    <t>0515120</t>
  </si>
  <si>
    <t>0515122</t>
  </si>
  <si>
    <t>0515126</t>
  </si>
  <si>
    <t>0515129</t>
  </si>
  <si>
    <t>0515106</t>
  </si>
  <si>
    <t>0515101</t>
  </si>
  <si>
    <t>0515157</t>
  </si>
  <si>
    <t>0515158</t>
  </si>
  <si>
    <t>0515159</t>
  </si>
  <si>
    <t>0515160</t>
  </si>
  <si>
    <t>0515161</t>
  </si>
  <si>
    <t>0515162</t>
  </si>
  <si>
    <t>0515163</t>
  </si>
  <si>
    <t>0515164</t>
  </si>
  <si>
    <t>0515165</t>
  </si>
  <si>
    <t>0515166</t>
  </si>
  <si>
    <t>0515167</t>
  </si>
  <si>
    <t>0515168</t>
  </si>
  <si>
    <t>0515169</t>
  </si>
  <si>
    <t>0515170</t>
  </si>
  <si>
    <t>0515171</t>
  </si>
  <si>
    <t>0515172</t>
  </si>
  <si>
    <t>0515173</t>
  </si>
  <si>
    <t>0515174</t>
  </si>
  <si>
    <t>0515175</t>
  </si>
  <si>
    <t>0515176</t>
  </si>
  <si>
    <t>0515177</t>
  </si>
  <si>
    <t>0515178</t>
  </si>
  <si>
    <t>0515179</t>
  </si>
  <si>
    <t>0515180</t>
  </si>
  <si>
    <t>0515181</t>
  </si>
  <si>
    <t>0515182</t>
  </si>
  <si>
    <t>0515183</t>
  </si>
  <si>
    <t>0515184</t>
  </si>
  <si>
    <t>0515185</t>
  </si>
  <si>
    <t>0515186</t>
  </si>
  <si>
    <t>0515187</t>
  </si>
  <si>
    <t>0515188</t>
  </si>
  <si>
    <t>0515189</t>
  </si>
  <si>
    <t>0515190</t>
  </si>
  <si>
    <t>0515191</t>
  </si>
  <si>
    <t>0515192</t>
  </si>
  <si>
    <t>0515193</t>
  </si>
  <si>
    <t>0515194</t>
  </si>
  <si>
    <t>0515195</t>
  </si>
  <si>
    <t>0515196</t>
  </si>
  <si>
    <t>0515197</t>
  </si>
  <si>
    <t>0515198</t>
  </si>
  <si>
    <t>0515199</t>
  </si>
  <si>
    <t>0515200</t>
  </si>
  <si>
    <t>0515201</t>
  </si>
  <si>
    <t>0515202</t>
  </si>
  <si>
    <t>0515203</t>
  </si>
  <si>
    <t>0515204</t>
  </si>
  <si>
    <t>0515205</t>
  </si>
  <si>
    <t>0515206</t>
  </si>
  <si>
    <t>0515207</t>
  </si>
  <si>
    <t>0515208</t>
  </si>
  <si>
    <t>0515209</t>
  </si>
  <si>
    <t>0515210</t>
  </si>
  <si>
    <t>0515211</t>
  </si>
  <si>
    <t>0515212</t>
  </si>
  <si>
    <t>0515213</t>
  </si>
  <si>
    <t>0515214</t>
  </si>
  <si>
    <t>0515215</t>
  </si>
  <si>
    <t>0515216</t>
  </si>
  <si>
    <t>0515217</t>
  </si>
  <si>
    <t>0515218</t>
  </si>
  <si>
    <t>0515219</t>
  </si>
  <si>
    <t>0515220</t>
  </si>
  <si>
    <t>0515225</t>
  </si>
  <si>
    <t>0515226</t>
  </si>
  <si>
    <t>0515227</t>
  </si>
  <si>
    <t>0515228</t>
  </si>
  <si>
    <t>0515229</t>
  </si>
  <si>
    <t>0515230</t>
  </si>
  <si>
    <t>0515231</t>
  </si>
  <si>
    <t>0515232</t>
  </si>
  <si>
    <t>0515233</t>
  </si>
  <si>
    <t>0515234</t>
  </si>
  <si>
    <t>0515235</t>
  </si>
  <si>
    <t>0515236</t>
  </si>
  <si>
    <t>0515237</t>
  </si>
  <si>
    <t>0515238</t>
  </si>
  <si>
    <t>0515240</t>
  </si>
  <si>
    <t>0515242</t>
  </si>
  <si>
    <t>0515243</t>
  </si>
  <si>
    <t>0515247</t>
  </si>
  <si>
    <t>0515248</t>
  </si>
  <si>
    <t>0515249</t>
  </si>
  <si>
    <t>0515250</t>
  </si>
  <si>
    <t>0515251</t>
  </si>
  <si>
    <t>0515252</t>
  </si>
  <si>
    <t>0515253</t>
  </si>
  <si>
    <t>0515254</t>
  </si>
  <si>
    <t>0515255</t>
  </si>
  <si>
    <t>0515256</t>
  </si>
  <si>
    <t>0515257</t>
  </si>
  <si>
    <t>0515258</t>
  </si>
  <si>
    <t>0515259</t>
  </si>
  <si>
    <t>0515260</t>
  </si>
  <si>
    <t>0515261</t>
  </si>
  <si>
    <t>0515262</t>
  </si>
  <si>
    <t>0515263</t>
  </si>
  <si>
    <t>0515264</t>
  </si>
  <si>
    <t>0515265</t>
  </si>
  <si>
    <t>0515266</t>
  </si>
  <si>
    <t>0515267</t>
  </si>
  <si>
    <t>0515268</t>
  </si>
  <si>
    <t>0515269</t>
  </si>
  <si>
    <t>0515270</t>
  </si>
  <si>
    <t>0515271</t>
  </si>
  <si>
    <t>0515272</t>
  </si>
  <si>
    <t>0515273</t>
  </si>
  <si>
    <t>0515274</t>
  </si>
  <si>
    <t>0515275</t>
  </si>
  <si>
    <t>0515276</t>
  </si>
  <si>
    <t>0515277</t>
  </si>
  <si>
    <t>0515278</t>
  </si>
  <si>
    <t>0515279</t>
  </si>
  <si>
    <t>0515280</t>
  </si>
  <si>
    <t>0515281</t>
  </si>
  <si>
    <t>Договор оперативного управления МКУ "МФЦ МО г.п. Печенга</t>
  </si>
  <si>
    <t>Раздел II. Оперативное управление</t>
  </si>
  <si>
    <t>муниципального образования городское поселение Печенга</t>
  </si>
  <si>
    <t>Наименование объекта недвижимости (производственный комплекс, объект соцкультбыта, незавершенное строительство, иное)</t>
  </si>
  <si>
    <t>Адрес объекта недвижимости</t>
  </si>
  <si>
    <t>Памятник истории и культуры                                                                (да или нет)</t>
  </si>
  <si>
    <t>Инвентарный номер объекта недвижимости</t>
  </si>
  <si>
    <t>Номер паспорта ПТИ, дата последней  его инвентаризации</t>
  </si>
  <si>
    <t>этажность</t>
  </si>
  <si>
    <t>Площадь земельного участка, доля (га)</t>
  </si>
  <si>
    <t>Возможность приватизации</t>
  </si>
  <si>
    <t>Перечислено в местный бюджет</t>
  </si>
  <si>
    <t>Сумма залога, дата окончания залога</t>
  </si>
  <si>
    <t>Иное (% износа)</t>
  </si>
  <si>
    <t>Срок продажи (квартал, год)</t>
  </si>
  <si>
    <t>Ограничение</t>
  </si>
  <si>
    <t>Начальная цена (тыс.руб.)</t>
  </si>
  <si>
    <t xml:space="preserve">№ п/п </t>
  </si>
  <si>
    <t>нет</t>
  </si>
  <si>
    <t xml:space="preserve"> </t>
  </si>
  <si>
    <t>Обременение</t>
  </si>
  <si>
    <t>Мурманская обл., Печенгский район г.п. Печенга</t>
  </si>
  <si>
    <t>Мурманская обл., Печенгский район,  г.п. Печенга ул. Печенгское шоссе д.3</t>
  </si>
  <si>
    <t>Мурманская обл., Печенгский район, г.п. Печенга ул. Печенгское шоссе</t>
  </si>
  <si>
    <t>-</t>
  </si>
  <si>
    <t>Нежилое помещение 
№ 1-9 (46)</t>
  </si>
  <si>
    <t>Нежилое помещение 
№ 1-9 (47)</t>
  </si>
  <si>
    <t>Нежилое помещение 
№ 1-9 (48)</t>
  </si>
  <si>
    <t xml:space="preserve">Мкрманская область, Печенгский район, н.п. Лиинахамари, ул. Шабалина д. 2 </t>
  </si>
  <si>
    <t>11085165/1</t>
  </si>
  <si>
    <t>11085165/2</t>
  </si>
  <si>
    <t>11085165/3</t>
  </si>
  <si>
    <t>Кадастровый (условный) номер</t>
  </si>
  <si>
    <t>Здание "Котельной"</t>
  </si>
  <si>
    <t>Мурманская область, Печенгский район, н.п. Лиинахамари</t>
  </si>
  <si>
    <t>Здание "Резервная электростанция"</t>
  </si>
  <si>
    <t>Здание "Хлораторная"</t>
  </si>
  <si>
    <t>Здание "Насосная станция"</t>
  </si>
  <si>
    <t>Сооружение "Два септикоотстойника"</t>
  </si>
  <si>
    <t>Сооружение "Теплотрасса подводная"</t>
  </si>
  <si>
    <t>Сооружение "Сети ВЛ 0,4 кВт"</t>
  </si>
  <si>
    <t>Сооружение "Сети ВЛООЧ кВ"</t>
  </si>
  <si>
    <t xml:space="preserve">Мурманская область, Печенгский район, н.п. Лиинахамари </t>
  </si>
  <si>
    <t>Сооружение "Сети водопроводные"</t>
  </si>
  <si>
    <t>Сооружение "Канализационные сети "</t>
  </si>
  <si>
    <t xml:space="preserve">Мурманская область, Печенгский район, н.п. Лиинахамари, от ТК-4 до д.№2 по ул. Северная; от д.№4 до д.11 по ул. Шабалина </t>
  </si>
  <si>
    <t xml:space="preserve">Мурманская область, Печенгский район, н.п. Лиинахамари,  ул. Шабалина </t>
  </si>
  <si>
    <t xml:space="preserve">Мурманская область, Печенгский район, н.п. Лиинахамари ул. Северная;  ул. Шабалина </t>
  </si>
  <si>
    <t>Корень причала №1</t>
  </si>
  <si>
    <t>Мурманская обл. Печенгский р-он, н.п. Лиинахамари</t>
  </si>
  <si>
    <t>Решение суда от 09.04.2012г. дело № 2-143/2012 (бесхозяйный объект)</t>
  </si>
  <si>
    <t>№ 140, 15.12.2010</t>
  </si>
  <si>
    <t>51-51-05/005/2010-915</t>
  </si>
  <si>
    <t>Причал №2</t>
  </si>
  <si>
    <t>Решение суда от 09.04.2012г. дело № 2-145/2012 (бесхозяйный объект)</t>
  </si>
  <si>
    <t>№ 138, 10.12.2010</t>
  </si>
  <si>
    <t>51-51-05/005/2010-917</t>
  </si>
  <si>
    <t>Мурманская обл. Печенгский р-он, н.п. Лиинахамари, Бухта Девкина заводь</t>
  </si>
  <si>
    <t>Причал № 4</t>
  </si>
  <si>
    <t>Решение суда от 17.04.2012г. дело № 2-142/2012 (бесхозяйный объект)</t>
  </si>
  <si>
    <t>№ 84, 08.12.2010</t>
  </si>
  <si>
    <t>51-51-05/005/2010-916</t>
  </si>
  <si>
    <t>Причал плавучий железобетонный № 6 (причал ПЖ-61М № 6)</t>
  </si>
  <si>
    <t xml:space="preserve">Мурманская обл. Печенгский р-он, н.п. Лиинахамари, </t>
  </si>
  <si>
    <t>ст. 2 Закона Мурманской области от 20.02.2008 № 938-01-ЗМО</t>
  </si>
  <si>
    <t>№53, 05.10.2004</t>
  </si>
  <si>
    <t>51:03:020201:00:33</t>
  </si>
  <si>
    <t>Причал № 7</t>
  </si>
  <si>
    <t>Решение суда от 18.09.2012г. дело № 2-754/2012 (бесхозяйный объект)</t>
  </si>
  <si>
    <t>№ 143, 04.05.2011</t>
  </si>
  <si>
    <t>Причал № 10</t>
  </si>
  <si>
    <t>Решение суда от 18.09.2012г. дело № 2-752/2012 (бесхозяйный объект)</t>
  </si>
  <si>
    <t>№ 158, 04.05.2011</t>
  </si>
  <si>
    <t>Причал № 11</t>
  </si>
  <si>
    <t>Решение суда от 18.09.2012г. дело № 2-753/2012 (бесхозяйный объект)</t>
  </si>
  <si>
    <t>№ 157, 05.05.2011</t>
  </si>
  <si>
    <t>Памятник советским войнам-освободителям Печенги от немецко-фашистских захватчиков</t>
  </si>
  <si>
    <t>Мурманская обл. Печенгский р-он, н.п. Лиинахамари, причал № 4</t>
  </si>
  <si>
    <t>Решение суда от 09.04.2012г. дело № 2-141/2012 (бесхозяйный объект)</t>
  </si>
  <si>
    <t>№ 137, 10.12.2010</t>
  </si>
  <si>
    <t>51-51-05/005/2010-913</t>
  </si>
  <si>
    <t>Памятник героям катерникам</t>
  </si>
  <si>
    <t>Мурманская обл. Печенгский р-он, н.п. Лиинахамари, 4-й причал</t>
  </si>
  <si>
    <t>Решение суда от 09.04.2012г. дело № 2-140/2012 (бесхозяйный объект)</t>
  </si>
  <si>
    <t>№ 139, 14.12.2010</t>
  </si>
  <si>
    <t>51-51-05/005/2010-914</t>
  </si>
  <si>
    <t>Гарнизонный дом офицеров 13/41</t>
  </si>
  <si>
    <t>Мурманская обл. Печенгский р-он, г.п. Печенга, Военный городок № 13</t>
  </si>
  <si>
    <t>Приказ МО РФ от 02.08.2012г. № 2192</t>
  </si>
  <si>
    <t>№ 107, 22.11.2012</t>
  </si>
  <si>
    <t>Мурманская обл., Печенгский район, н.п.Лиинахамари</t>
  </si>
  <si>
    <t>Закон Мурманской области от 27.06.2006г. № 858-01-ЗМО</t>
  </si>
  <si>
    <t xml:space="preserve">Детский сад </t>
  </si>
  <si>
    <t>Расп-ние ТУ Федерального агенства по управлению гос. имуществом в Мурманской области от 26.05.2010 №54</t>
  </si>
  <si>
    <t>№ 77, 01.01.2003</t>
  </si>
  <si>
    <t>51-51-05/006/2008-036</t>
  </si>
  <si>
    <t>Здание котельной, нежилое</t>
  </si>
  <si>
    <t>Расп-ние ТУ Федерального агенства по управлению гос. имуществом в Мурманской областиот 07.12.2010 №199</t>
  </si>
  <si>
    <t>№ 50, 08.12.2006</t>
  </si>
  <si>
    <t>Часть автодороги</t>
  </si>
  <si>
    <t>Мурманская обл., Печенгский район, н.п.Лиинахамари, военный городок №1, ул.Набережная десантов</t>
  </si>
  <si>
    <t>№ 142, 09.02.2011</t>
  </si>
  <si>
    <t>Мурманская обл., Печенгский район, н.п.Лиинахамари, военный городок №3, в песчаный карьер</t>
  </si>
  <si>
    <t>№ 150, 04.07.2011</t>
  </si>
  <si>
    <t>51-51-05/005/2011-194</t>
  </si>
  <si>
    <t>Мурманская обл., Печенгский район, н.п.Лиинахамари, военный городок №3, к причалам №10,11</t>
  </si>
  <si>
    <t>№ 149, 04.07.2011</t>
  </si>
  <si>
    <t>51-51-05/005/2011-195</t>
  </si>
  <si>
    <t>Мурманская обл., Печенгский район, н.п.Лиинахамари, военный городок №3, от ул.Северная до хлораторной</t>
  </si>
  <si>
    <t>№ 162, 30.05.2012</t>
  </si>
  <si>
    <t>Мурманская обл., Печенгский район, н.п.Лиинахамари, военный городок №3, от  хлораторной до п-ва Немецкий</t>
  </si>
  <si>
    <t>№ 164, 28.07.2012</t>
  </si>
  <si>
    <t>Мурманская обл., Печенгский район, н.п.Лиинахамари, военный городок №2, ул.Шабалина д.2</t>
  </si>
  <si>
    <t>№ 141, 09.02.2011</t>
  </si>
  <si>
    <t>51-51-05/001/2011-136</t>
  </si>
  <si>
    <t>Мурманская обл., Печенгский район, н.п.Лиинахамари, военный городок №3-2, автоподъезд к Вышке</t>
  </si>
  <si>
    <t>Мурманская обл., Печенгский район, н.п.Лиинахамари, военный городок №3, ул.Северная</t>
  </si>
  <si>
    <t>Мурманская обл., Печенгский район, н.п.Лиинахамари, военный городок №2, от ул.Шабалина к детскому садику</t>
  </si>
  <si>
    <t>Мурманская обл., Печенгский район, н.п.Лиинахамари, военный городок №3, от ул.Северная к бывшей заставе</t>
  </si>
  <si>
    <t xml:space="preserve">Мурманская обл., Печенгский район, н.п.Лиинахамари, военный городок №2, ул.Северная - ул.Шабалина </t>
  </si>
  <si>
    <t>Квартира № 2 д.16</t>
  </si>
  <si>
    <t>Мурманская обл. Печенгский р-он, г.п. Печенга, ул. Бредова д16, кв.2</t>
  </si>
  <si>
    <t>Приказ МО РФ от 10.09.2012г. № 2791</t>
  </si>
  <si>
    <t>Квартира № 1 д.16</t>
  </si>
  <si>
    <t>Мурманская обл. Печенгский р-он, г.п. Печенга, ул. Бредова д16, кв.1</t>
  </si>
  <si>
    <t>Квартира № 1 д.15</t>
  </si>
  <si>
    <t>Мурманская обл. Печенгский р-он, г.п. Печенга, ул. Бредова д15, кв.1</t>
  </si>
  <si>
    <t>Квартира № 2 д.15</t>
  </si>
  <si>
    <t>Мурманская обл. Печенгский р-он, г.п. Печенга, ул. Бредова д15, кв.2</t>
  </si>
  <si>
    <t>Квартира № 2 д.10</t>
  </si>
  <si>
    <t>Мурманская обл. Печенгский р-он, г.п. Печенга, ул. Бредова д10, кв.2</t>
  </si>
  <si>
    <t>Квартира № 1 д. 10</t>
  </si>
  <si>
    <t>Мурманская обл. Печенгский р-он, г.п. Печенга, ул. Бредова д10, кв.1</t>
  </si>
  <si>
    <t>Квартира № 1 д. 17</t>
  </si>
  <si>
    <t>Мурманская обл. Печенгский р-он, г.п. Печенга, ул. Бредова д17, кв.1</t>
  </si>
  <si>
    <t>Квартира № 2 д. 17</t>
  </si>
  <si>
    <t>Мурманская обл. Печенгский р-он, г.п. Печенга, ул. Бредова д17, кв.2</t>
  </si>
  <si>
    <t>Квартира № 1 д. 18</t>
  </si>
  <si>
    <t>Мурманская обл. Печенгский р-он, г.п. Печенга, ул. Бредова д18, кв.1</t>
  </si>
  <si>
    <t>Квартира № 2 д. 18</t>
  </si>
  <si>
    <t>Мурманская обл. Печенгский р-он, г.п. Печенга, ул. Бредова д18, кв.2</t>
  </si>
  <si>
    <t>Квартира № 1 д. 19</t>
  </si>
  <si>
    <t>Мурманская обл. Печенгский р-он, г.п. Печенга, ул. Бредова д19, кв.1</t>
  </si>
  <si>
    <t>Квартира № 2 д. 19</t>
  </si>
  <si>
    <t>Мурманская обл. Печенгский р-он, г.п. Печенга, ул. Бредова д19, кв.2</t>
  </si>
  <si>
    <t>Квартира № 1 д. 2</t>
  </si>
  <si>
    <t>Мурманская обл. Печенгский р-он, г.п. Печенга, ул. Бредова д2, кв.1</t>
  </si>
  <si>
    <t>Квартира № 1 д. 3</t>
  </si>
  <si>
    <t>Мурманская обл. Печенгский р-он, г.п. Печенга, ул. Бредова д3, кв.1</t>
  </si>
  <si>
    <t>Квартира № 1 д. 4</t>
  </si>
  <si>
    <t>Мурманская обл. Печенгский р-он, г.п. Печенга, ул. Бредова д4, кв.1</t>
  </si>
  <si>
    <t>Квартира № 2 д. 4</t>
  </si>
  <si>
    <t>Мурманская обл. Печенгский р-он, г.п. Печенга, ул. Бредова д4, кв.2</t>
  </si>
  <si>
    <t>Квартира № 1 д. 5</t>
  </si>
  <si>
    <t>Мурманская обл. Печенгский р-он, г.п. Печенга, ул. Бредова д5, кв.1</t>
  </si>
  <si>
    <t>Квартира № 2 д. 5</t>
  </si>
  <si>
    <t>Мурманская обл. Печенгский р-он, г.п. Печенга, ул. Бредова д5, кв.2</t>
  </si>
  <si>
    <t>Жилой дом</t>
  </si>
  <si>
    <t>Мурманская обл., Печенгский район, н.п.Лиинахамари, ул.Шабалина д.8</t>
  </si>
  <si>
    <t>Расп-ние ТУ Федерального агенства по управлению гос. имуществом в Мурманской области от 07.12.2010 №199</t>
  </si>
  <si>
    <t>№ 70, 20.12.2006</t>
  </si>
  <si>
    <t>Мурманская обл., Печенгский район, н.п.Лиинахамари, ул.Шабалина д.10</t>
  </si>
  <si>
    <t>№ 71, 08.12.2006</t>
  </si>
  <si>
    <t>Мурманская обл., Печенгский район, н.п.Лиинахамари, ул.Северная д.1</t>
  </si>
  <si>
    <t>№ 76, 28.12.2010</t>
  </si>
  <si>
    <t>51-51-05/001/2011-072</t>
  </si>
  <si>
    <t>51-51-05/001/2011-073</t>
  </si>
  <si>
    <t>Мурманская обл., Печенгский район, н.п.Лиинахамари, ул.Северная д.2</t>
  </si>
  <si>
    <t>б/н, 31.03.2009</t>
  </si>
  <si>
    <t>Мурманская обл., Печенгский район, н.п.Лиинахамари, ул.Шабалина д.1</t>
  </si>
  <si>
    <t>№ 64, 05.05.2010</t>
  </si>
  <si>
    <t>51-51-05/001/2011-302</t>
  </si>
  <si>
    <t>Мурманская обл., Печенгский район, н.п.Лиинахамари, ул.Шабалина д.2</t>
  </si>
  <si>
    <t>№ 65, 06.05.2010</t>
  </si>
  <si>
    <t>Мурманская обл., Печенгский район, н.п.Лиинахамари, ул.Шабалина д.11</t>
  </si>
  <si>
    <t>№ 62, 05.05.2010</t>
  </si>
  <si>
    <t>Мурманская обл., Печенгский район, н.п.Лиинахамари, ул.Шабалина д.5</t>
  </si>
  <si>
    <t>№ 63, 05.05.2010</t>
  </si>
  <si>
    <t>Помещения, нежилое № 1-5 (18)</t>
  </si>
  <si>
    <t>Мурманская обл., Печенгский район, н.п.Лиинахамари, ул.Шабалина д.6</t>
  </si>
  <si>
    <t>Мурманская обл., Печенгский район, н.п.Лиинахамари, ул.Шабалина д.3</t>
  </si>
  <si>
    <t>Мурманская обл., Печенгский район, н.п.Лиинахамари, ул.Шабалина д.4</t>
  </si>
  <si>
    <t>Мурманская обл., Печенгский район, н.п.Лиинахамари, ул.Шабалина д.7</t>
  </si>
  <si>
    <t>Мурманская обл., Печенгский район, ст.Печенга, 164 км</t>
  </si>
  <si>
    <t>Распоряжение территориального управления Федерального агенства по управлению государственным имуществом в Мурманской области от 21.08.2007 №451</t>
  </si>
  <si>
    <t>№ 66, 05.04.2007</t>
  </si>
  <si>
    <t>Мурманская обл., Печенгский район, п.Печенга, ул.Печенгское шоссе, д.3</t>
  </si>
  <si>
    <t>№ 25, 31.03.2009</t>
  </si>
  <si>
    <t>Земельный участок (земли населенных пунктов)</t>
  </si>
  <si>
    <t>Мурманская обл., Печенгский район, н.п.Лиинахамари, северо-восточная часть кадастрового квартала (под Котельной инв №45)</t>
  </si>
  <si>
    <t>Пункт 3 статьи 3.1 Федерального закона от 25.10.2001 г.   № 137-ФЗ</t>
  </si>
  <si>
    <t>51:03:0020101:304</t>
  </si>
  <si>
    <t>51/301/11-5324, 19.04.2011</t>
  </si>
  <si>
    <t>Мурманская обл., Печенгский район, н.п.Лиинахамари, ул.Шабалина на земельном участке расположено здание №2</t>
  </si>
  <si>
    <t>51:03:0020101:302</t>
  </si>
  <si>
    <t>51/301/11-16374, 06.07.2011</t>
  </si>
  <si>
    <t>Мурманская обл., Печенгский район, н.п.Лиинахамари, ул.Шабалина на земельном участке расположено здание №1</t>
  </si>
  <si>
    <t>Пункт 3 статьи 3.1 Федерального закона от 25.10.2001 г.  № 137-ФЗ</t>
  </si>
  <si>
    <t>51:03:0020101:301</t>
  </si>
  <si>
    <t>Мурманская обл., Печенгский район, н.п.Лиинахамари, ул.Северная на земельном участке расположено здание №1</t>
  </si>
  <si>
    <t>Пункт 3 статьи 3.1 Федерального закона от 25.10.2001 г. № 137-ФЗ</t>
  </si>
  <si>
    <t>51:03:0020101:300</t>
  </si>
  <si>
    <t>Мурманская обл., Печенгский район, н.п.Лиинахамари, (парк отдыха)</t>
  </si>
  <si>
    <t>51:03:0020101:0298</t>
  </si>
  <si>
    <t>Помещение нежилое 1-18 (II)</t>
  </si>
  <si>
    <t>Балансовая стоимость (тыс. руб.)</t>
  </si>
  <si>
    <t>Остаточная стоимость (тыс. руб.)</t>
  </si>
  <si>
    <t>№ 33266, от 16.06.2009</t>
  </si>
  <si>
    <t>№ 126, 08.11.2012</t>
  </si>
  <si>
    <t xml:space="preserve">  51:03:0000000:8662</t>
  </si>
  <si>
    <t>№ 178, 14.10.2013</t>
  </si>
  <si>
    <t>№ 181, 14.10.2013</t>
  </si>
  <si>
    <t>№ 180, 14.10.2013</t>
  </si>
  <si>
    <t>№ 176, 10.10.2012</t>
  </si>
  <si>
    <t>№ 179, 14.10.2013</t>
  </si>
  <si>
    <t>Видеокамера Canon LEGRIA FS200 Blue</t>
  </si>
  <si>
    <t>110852087</t>
  </si>
  <si>
    <t>Принтер Samsung</t>
  </si>
  <si>
    <t>110852082</t>
  </si>
  <si>
    <t>Принтер струйный EPSON Stylus Office</t>
  </si>
  <si>
    <t>11085286</t>
  </si>
  <si>
    <t>Фотоаппарат Samsung ES20 серебристый</t>
  </si>
  <si>
    <t>118052086</t>
  </si>
  <si>
    <t>Фотоаппарат цифр.PRAKTIKA Dpix 9000</t>
  </si>
  <si>
    <t>110852080</t>
  </si>
  <si>
    <t>Муз.центр Samsung MAX</t>
  </si>
  <si>
    <t>110852050</t>
  </si>
  <si>
    <t>Муз.центр Sony MHC-EC69</t>
  </si>
  <si>
    <t>110852075</t>
  </si>
  <si>
    <t>Пылесос  Philips  FС 8716</t>
  </si>
  <si>
    <t>110852015</t>
  </si>
  <si>
    <t>110852751</t>
  </si>
  <si>
    <t>110852751/1</t>
  </si>
  <si>
    <t>11085226/1</t>
  </si>
  <si>
    <t>зарядное устройство АЗУ-7,2</t>
  </si>
  <si>
    <t>110104131/1</t>
  </si>
  <si>
    <t>110104131/2</t>
  </si>
  <si>
    <t>110104131</t>
  </si>
  <si>
    <t>Тепловентилятор" HINTEK" Т 220В</t>
  </si>
  <si>
    <t>110104135</t>
  </si>
  <si>
    <t>Тепловая пушка ЭК-9П(9кВТ)/380В</t>
  </si>
  <si>
    <t>110109003</t>
  </si>
  <si>
    <t>Видеокамера ч/б уличная R-4 (90)</t>
  </si>
  <si>
    <t>110852141/1</t>
  </si>
  <si>
    <t>110852141/2</t>
  </si>
  <si>
    <t>110852141/3</t>
  </si>
  <si>
    <t>110852008</t>
  </si>
  <si>
    <t>Видеорегистратор NVD - 204 на 4 канала</t>
  </si>
  <si>
    <t>110852142</t>
  </si>
  <si>
    <t>Дизель генератор в контейнере</t>
  </si>
  <si>
    <t>70.110801002</t>
  </si>
  <si>
    <t>Комплектная канализационная станция на базе погружных канализационных насосов</t>
  </si>
  <si>
    <t>010103019</t>
  </si>
  <si>
    <t>Корт хоккейный</t>
  </si>
  <si>
    <t>110103001</t>
  </si>
  <si>
    <t>Хоккейная коробка</t>
  </si>
  <si>
    <t>10103017</t>
  </si>
  <si>
    <t>Металлодетектор X-Terra 705</t>
  </si>
  <si>
    <t>1108520011</t>
  </si>
  <si>
    <t>Шкаф 404/1</t>
  </si>
  <si>
    <t>110852133</t>
  </si>
  <si>
    <t>Обеденная группа</t>
  </si>
  <si>
    <t>110852107</t>
  </si>
  <si>
    <t>Кухонный гарнитур</t>
  </si>
  <si>
    <t>110801100</t>
  </si>
  <si>
    <t>Туалетная кабина БИОСЕТ разобранная</t>
  </si>
  <si>
    <t>110852125</t>
  </si>
  <si>
    <t>Умывальник "Мойдодыр" н/н</t>
  </si>
  <si>
    <t>110852129</t>
  </si>
  <si>
    <t>Холодильник</t>
  </si>
  <si>
    <t>110852054</t>
  </si>
  <si>
    <t>Телевизор Н-LED 24V8</t>
  </si>
  <si>
    <t>110852124</t>
  </si>
  <si>
    <t>Тумба ТВ</t>
  </si>
  <si>
    <t>110852126</t>
  </si>
  <si>
    <t>Диван-книжка</t>
  </si>
  <si>
    <t>1110852108</t>
  </si>
  <si>
    <t>Духовка электирческая</t>
  </si>
  <si>
    <t>110852170</t>
  </si>
  <si>
    <t>Принтер EPCON  StylusL100</t>
  </si>
  <si>
    <t>110852114</t>
  </si>
  <si>
    <t>Картотека -шкаф  Практик</t>
  </si>
  <si>
    <t>110852136</t>
  </si>
  <si>
    <t>ПК IMAC 27 Core I5 2.7 ГГЦ</t>
  </si>
  <si>
    <t>110852052</t>
  </si>
  <si>
    <t>ИЗО краш Стул ткань серая В-40</t>
  </si>
  <si>
    <t>110852405</t>
  </si>
  <si>
    <t>Стол рабочий орех.(118*70*75)</t>
  </si>
  <si>
    <t>110852400</t>
  </si>
  <si>
    <t>Шкаф для документов полузакрытый орех (77*41*198)</t>
  </si>
  <si>
    <t>110852401</t>
  </si>
  <si>
    <t>Стеллаж для документов открытый орех (77*41*198)</t>
  </si>
  <si>
    <t>110852402</t>
  </si>
  <si>
    <t>Тумба подкатная орех (43*46*60)</t>
  </si>
  <si>
    <t>110852404</t>
  </si>
  <si>
    <t>Ноутбук Аsus Eee PC 1225B 12.1*. AMD E450. 2G.320G. RD 6320 256M W7s. серый</t>
  </si>
  <si>
    <t>110852106</t>
  </si>
  <si>
    <t>Ноутбук Lenovo Z570A 15.6*.I3 235OM 2G.500G.DVDRW. GF. GT630 1G DOS</t>
  </si>
  <si>
    <t>110852104</t>
  </si>
  <si>
    <t>110104142</t>
  </si>
  <si>
    <t>Ноутбук HP</t>
  </si>
  <si>
    <t>110104061</t>
  </si>
  <si>
    <t>Шкаф архивный КД-154</t>
  </si>
  <si>
    <t>110106062</t>
  </si>
  <si>
    <t>110106061</t>
  </si>
  <si>
    <t>Огнетушитель ОУ-10</t>
  </si>
  <si>
    <t>110106072.</t>
  </si>
  <si>
    <t>Огнетушитель ОУ-2</t>
  </si>
  <si>
    <t>110106070.</t>
  </si>
  <si>
    <t>110106070/1</t>
  </si>
  <si>
    <t>Огнетушитель ОУ-5</t>
  </si>
  <si>
    <t>110106071.</t>
  </si>
  <si>
    <t>Предупреждающий щит "Переход по льду"</t>
  </si>
  <si>
    <t>110109008/2</t>
  </si>
  <si>
    <t>Тепловентилятор HINTEK PROFF 380B</t>
  </si>
  <si>
    <t>110104523/1</t>
  </si>
  <si>
    <t>110104523/2</t>
  </si>
  <si>
    <t>Фонарь ФОСЗ-5/6 в к-те с зарядным адаптором 6В</t>
  </si>
  <si>
    <t>110104524/1</t>
  </si>
  <si>
    <t>Мотопомпа CHAMPION GP 50 (для чистой воды)</t>
  </si>
  <si>
    <t>110104522</t>
  </si>
  <si>
    <t>110104523</t>
  </si>
  <si>
    <t>110104524</t>
  </si>
  <si>
    <t>Тренажер - Маским II</t>
  </si>
  <si>
    <t>110852053</t>
  </si>
  <si>
    <t>Стенд с карманами</t>
  </si>
  <si>
    <t>110104134</t>
  </si>
  <si>
    <t>110109008</t>
  </si>
  <si>
    <t>Ведро оцинкованное 12л</t>
  </si>
  <si>
    <t>110852509</t>
  </si>
  <si>
    <t>Лопата штыковая</t>
  </si>
  <si>
    <t>110852505</t>
  </si>
  <si>
    <t>Топор А2 (2кг) в сборе</t>
  </si>
  <si>
    <t>110852506</t>
  </si>
  <si>
    <t>Черенок для лопаты 1,2м (д40)</t>
  </si>
  <si>
    <t>110852507</t>
  </si>
  <si>
    <t>Огнетушитель ранцевый РП 18</t>
  </si>
  <si>
    <t>110852109</t>
  </si>
  <si>
    <t>Мотопомпа для чистой и слабозагрязненной водыKOSHIN SE-80Х</t>
  </si>
  <si>
    <t>110852103</t>
  </si>
  <si>
    <t>Стол метталический складной</t>
  </si>
  <si>
    <t>110852300</t>
  </si>
  <si>
    <t>Надувная конструкция Пневмо Тент</t>
  </si>
  <si>
    <t>110852101</t>
  </si>
  <si>
    <t>Бегущая строка Рубин -3</t>
  </si>
  <si>
    <t>110852301</t>
  </si>
  <si>
    <t>110852302</t>
  </si>
  <si>
    <t>110852303</t>
  </si>
  <si>
    <t>Плоттер HP Designjet510</t>
  </si>
  <si>
    <t>110852113</t>
  </si>
  <si>
    <t>принтер- сервер HP</t>
  </si>
  <si>
    <t>110852115</t>
  </si>
  <si>
    <t>МодемADSL 2+ внешний</t>
  </si>
  <si>
    <t>110104095/3</t>
  </si>
  <si>
    <t>110104095/4</t>
  </si>
  <si>
    <t>110104095/1</t>
  </si>
  <si>
    <t>110104095/2</t>
  </si>
  <si>
    <t>GS-7300"Триколор-ТВ"Цифр.спутник.приемник+карта</t>
  </si>
  <si>
    <t>110104150/1</t>
  </si>
  <si>
    <t>Антенна 0,6 м оф.Супрал с/кр</t>
  </si>
  <si>
    <t>110104151/1</t>
  </si>
  <si>
    <t>ИБП Rowerman Back Star 600</t>
  </si>
  <si>
    <t>110104097/1</t>
  </si>
  <si>
    <t>колонки /5.1/ Microlab М960 (5*8w +22W) черный</t>
  </si>
  <si>
    <t>110104126</t>
  </si>
  <si>
    <t>Конвертер eneral Satellite</t>
  </si>
  <si>
    <t>110104152/1</t>
  </si>
  <si>
    <t>МФУ HP LaserJet M1120</t>
  </si>
  <si>
    <t>110104096/1</t>
  </si>
  <si>
    <t>Ноутбук Acer Extensa 5220</t>
  </si>
  <si>
    <t>110104088</t>
  </si>
  <si>
    <t>Ноутбук Acer Extensa ЕX 5630 Z</t>
  </si>
  <si>
    <t>110104120</t>
  </si>
  <si>
    <t>110104086</t>
  </si>
  <si>
    <t>110104089</t>
  </si>
  <si>
    <t>110104090</t>
  </si>
  <si>
    <t>110104091</t>
  </si>
  <si>
    <t>110104092</t>
  </si>
  <si>
    <t>110104093</t>
  </si>
  <si>
    <t>110104094</t>
  </si>
  <si>
    <t>Принтер струйный (А4)Canon PixMa</t>
  </si>
  <si>
    <t>110104145/1</t>
  </si>
  <si>
    <t>Телевизор TV SAMSUNG</t>
  </si>
  <si>
    <t>110104111</t>
  </si>
  <si>
    <t>110104112</t>
  </si>
  <si>
    <t>Телевизор LCD 26"Samsung LE-26B350F1WX</t>
  </si>
  <si>
    <t>110104124</t>
  </si>
  <si>
    <t>10104125</t>
  </si>
  <si>
    <t>Цифр.камера SONY DSC-H50 черный</t>
  </si>
  <si>
    <t>110104149</t>
  </si>
  <si>
    <t>Цифр.камера Panasonic Lumix DMC-FX40 красный</t>
  </si>
  <si>
    <t>110104147</t>
  </si>
  <si>
    <t>Цифр.камера Panasonic Lumix DMC-FX40 черный</t>
  </si>
  <si>
    <t>110104146</t>
  </si>
  <si>
    <t>Цифр.камера Panasonic Lumix DMC-FZ28 черный</t>
  </si>
  <si>
    <t>110104148</t>
  </si>
  <si>
    <t>Экран  ScreenMedia Apollo T200*200MW на штативе</t>
  </si>
  <si>
    <t>110104128</t>
  </si>
  <si>
    <t>Экран DINON Tripod 220*220 MWна штативе</t>
  </si>
  <si>
    <t>110104129</t>
  </si>
  <si>
    <t>Жалюзи"Сандра" 2,0*1,85</t>
  </si>
  <si>
    <t>110106197</t>
  </si>
  <si>
    <t>Жалюзи"Сандра" 2,2*1,85</t>
  </si>
  <si>
    <t>110106199</t>
  </si>
  <si>
    <t>Жалюзи"Сандра" 2,3*1,85</t>
  </si>
  <si>
    <t>110106200</t>
  </si>
  <si>
    <t>Жалюзи"Сандра" 2,5*1,85</t>
  </si>
  <si>
    <t>110106196/1</t>
  </si>
  <si>
    <t>Жалюзи"Сандра" 3,5*1,85</t>
  </si>
  <si>
    <t>110106198/1</t>
  </si>
  <si>
    <t>колонки /5.1/ Microlab   730 (5*12w +24W) черный</t>
  </si>
  <si>
    <t>Модем "Мегафон" 3G</t>
  </si>
  <si>
    <t>110852009/1</t>
  </si>
  <si>
    <t>110104150/3</t>
  </si>
  <si>
    <t>110104150/2</t>
  </si>
  <si>
    <t>110104150/4</t>
  </si>
  <si>
    <t>110104151/2</t>
  </si>
  <si>
    <t>110104151/3</t>
  </si>
  <si>
    <t>110104151/4</t>
  </si>
  <si>
    <t>110106196/2</t>
  </si>
  <si>
    <t>110106198/2</t>
  </si>
  <si>
    <t>110104097/2</t>
  </si>
  <si>
    <t>110104097/3</t>
  </si>
  <si>
    <t>110104097/4</t>
  </si>
  <si>
    <t>110104097/5</t>
  </si>
  <si>
    <t>110104097/6</t>
  </si>
  <si>
    <t>110104097/7</t>
  </si>
  <si>
    <t>110104097/8</t>
  </si>
  <si>
    <t>110104097/9</t>
  </si>
  <si>
    <t>Кресло E 279 черн.</t>
  </si>
  <si>
    <t>110106069/1</t>
  </si>
  <si>
    <t>110106069/2</t>
  </si>
  <si>
    <t>110106069/3</t>
  </si>
  <si>
    <t>110106069/4</t>
  </si>
  <si>
    <t>110106069/5</t>
  </si>
  <si>
    <t>110106069/6</t>
  </si>
  <si>
    <t>110106069/7</t>
  </si>
  <si>
    <t>110106069/8</t>
  </si>
  <si>
    <t>110106069/9</t>
  </si>
  <si>
    <t>110104096/3</t>
  </si>
  <si>
    <t>110104096/4</t>
  </si>
  <si>
    <t>110104145/2</t>
  </si>
  <si>
    <t>110104145/3</t>
  </si>
  <si>
    <t>110104145/4</t>
  </si>
  <si>
    <t>Проектор NEC NP300</t>
  </si>
  <si>
    <t>110104123/2</t>
  </si>
  <si>
    <t>110104123/1</t>
  </si>
  <si>
    <t>Стол компьютерный</t>
  </si>
  <si>
    <t>110106068</t>
  </si>
  <si>
    <t>110106068/1</t>
  </si>
  <si>
    <t>110106068/2</t>
  </si>
  <si>
    <t>110106068/3</t>
  </si>
  <si>
    <t>110106068/4</t>
  </si>
  <si>
    <t>110106068/5</t>
  </si>
  <si>
    <t>110106068/6</t>
  </si>
  <si>
    <t>110106068/7</t>
  </si>
  <si>
    <t>110106068/8</t>
  </si>
  <si>
    <t>Радиотелефон Panasonic KX-TG7205RUM</t>
  </si>
  <si>
    <t>110852205</t>
  </si>
  <si>
    <t>110852205/1</t>
  </si>
  <si>
    <t>110852205/3</t>
  </si>
  <si>
    <t>110852205/2</t>
  </si>
  <si>
    <t xml:space="preserve">Раздел I </t>
  </si>
  <si>
    <t>Мурманская обл., Печенгский район, н.п.Лиинахамари, военный городок №3, от ул. Шабалина к Котельной</t>
  </si>
  <si>
    <t>№ 163, от 31.05.2012</t>
  </si>
  <si>
    <t>Мурманская обл., Печенгский район, н.п.Лиинахамари, военный городок №3-1, от хлораторной до  ул.Набережная десантов</t>
  </si>
  <si>
    <t>51:03:0000000:2172</t>
  </si>
  <si>
    <t>№ 175 15.12.2012</t>
  </si>
  <si>
    <t>51-51-05/001/2013-783</t>
  </si>
  <si>
    <t>Автомобиль ГАЗ 3102-510</t>
  </si>
  <si>
    <t>Автомобиль самосвал 450350</t>
  </si>
  <si>
    <t>Бетоносмеситель СБР -260</t>
  </si>
  <si>
    <t>Остановка Лиинахамари (на площади)</t>
  </si>
  <si>
    <t>Остановка Лиинахамари (первая)</t>
  </si>
  <si>
    <t>Остановка Печенга</t>
  </si>
  <si>
    <t>Остановка Спутник</t>
  </si>
  <si>
    <t>Погрузчик одноковшовый</t>
  </si>
  <si>
    <t>Снегоуборочник "Партнер"</t>
  </si>
  <si>
    <t>Экскаватор погрузчик ЭО-2626 с  челюстным ковшом на базе трактора Беларус-2 1-23</t>
  </si>
  <si>
    <t>Вешалка 3 рожка</t>
  </si>
  <si>
    <t>Вешалка для одежды навесная 4 рожка</t>
  </si>
  <si>
    <t>Жалюзи 1,6 * 1,5</t>
  </si>
  <si>
    <t>Контейнер мусорный</t>
  </si>
  <si>
    <t>Кровать одноярусная</t>
  </si>
  <si>
    <t>Мобильный телефон Nokia</t>
  </si>
  <si>
    <t>Монитор Samsung E 1920</t>
  </si>
  <si>
    <t>Ноутбук Aser Extensa 5210</t>
  </si>
  <si>
    <t>Ноутбук ASUS 14</t>
  </si>
  <si>
    <t>ПК Flextron Econ 2401 (1)</t>
  </si>
  <si>
    <t>ПК Flextron Econ 2401 (2)</t>
  </si>
  <si>
    <t>ПК Pent4 541</t>
  </si>
  <si>
    <t>Принтер Laser Jet 1120</t>
  </si>
  <si>
    <t>Принтер Laser Jet 1160</t>
  </si>
  <si>
    <t>Сейф Р - 36</t>
  </si>
  <si>
    <t>Системный блок Aguarius Pro P30</t>
  </si>
  <si>
    <t>Стол обеденный</t>
  </si>
  <si>
    <t>Стол письменный однотумбовый</t>
  </si>
  <si>
    <t>Стол письменный С 274ф</t>
  </si>
  <si>
    <t>Стул ИЗО</t>
  </si>
  <si>
    <t>Стул металлокаркас тканевое сидение</t>
  </si>
  <si>
    <t>Тумба прикроватная</t>
  </si>
  <si>
    <t>УШМ "BOSCH"</t>
  </si>
  <si>
    <t>Шкаф для одежды двустворчатый</t>
  </si>
  <si>
    <t>Шкаф металлический для документов</t>
  </si>
  <si>
    <t>Качалка - балансир 4102</t>
  </si>
  <si>
    <t>Скамья 2102</t>
  </si>
  <si>
    <t>Гимнастический комплекс 6302</t>
  </si>
  <si>
    <t>Детский игровой комплекс "Шахматы"5448</t>
  </si>
  <si>
    <t>Детский игровой комплекс 5339</t>
  </si>
  <si>
    <t>Карусель 4192</t>
  </si>
  <si>
    <t>Детский игровой комплекс 5302</t>
  </si>
  <si>
    <t>Качалка - балансир малая 4102</t>
  </si>
  <si>
    <t>Горка Малютка</t>
  </si>
  <si>
    <t>Карусель Силач</t>
  </si>
  <si>
    <t>Песочница 1400*1400*250</t>
  </si>
  <si>
    <t>Скамейка детская Звездочка</t>
  </si>
  <si>
    <t>Скамейка детская Овечка</t>
  </si>
  <si>
    <t>Скамья С35</t>
  </si>
  <si>
    <t>Урна ж/б</t>
  </si>
  <si>
    <t>Уличная Ваза В-18/1</t>
  </si>
  <si>
    <t>Уличная Ваза В-7/2</t>
  </si>
  <si>
    <t>Песочница ПЕ-52/1</t>
  </si>
  <si>
    <t>Песочница П-1/2</t>
  </si>
  <si>
    <t>Вазон для цветов В-17/2</t>
  </si>
  <si>
    <t>Вазон для цветов В-17/3</t>
  </si>
  <si>
    <t>Вазон для цветов В-101/1</t>
  </si>
  <si>
    <t>Скамейка на ж/б ножках С-35</t>
  </si>
  <si>
    <t>Качели маятник К-16</t>
  </si>
  <si>
    <t>Балансир МК-8</t>
  </si>
  <si>
    <t>Дгр. Комплекс МГМ - 315/1 "Паровозик"</t>
  </si>
  <si>
    <t>Скамья С-126</t>
  </si>
  <si>
    <t>Спортивный комплекс ТМ-37/1</t>
  </si>
  <si>
    <t>Скамья С 126</t>
  </si>
  <si>
    <t>Спортивный комплекс ТМ26д</t>
  </si>
  <si>
    <t>Спортивный комплекс Т28м</t>
  </si>
  <si>
    <t>Баскетбольная стойка ТМ-2 Жираф</t>
  </si>
  <si>
    <t>Вазон для цветов В 97</t>
  </si>
  <si>
    <t>110852140/1</t>
  </si>
  <si>
    <t>Вазон для цветов В 97/1</t>
  </si>
  <si>
    <t>110852140/2</t>
  </si>
  <si>
    <t>Вазон для цветов В 97/2</t>
  </si>
  <si>
    <t>110852140/3</t>
  </si>
  <si>
    <t>Вазон для цветов В 97/3</t>
  </si>
  <si>
    <t>110852140/4</t>
  </si>
  <si>
    <t>Вазон для цветов В 97/4</t>
  </si>
  <si>
    <t>Вазон для цветов В 7/3</t>
  </si>
  <si>
    <t>1108521406/1</t>
  </si>
  <si>
    <t>Вазон для цветов В 7/3-1</t>
  </si>
  <si>
    <t>1108521406/2</t>
  </si>
  <si>
    <t>Вазон для цветов В 7/3-2</t>
  </si>
  <si>
    <t>1108521406/3</t>
  </si>
  <si>
    <t>Вазон для цветов В 7/3-3</t>
  </si>
  <si>
    <t>1108521406/4</t>
  </si>
  <si>
    <t>Вазон для цветов В 7/3-4</t>
  </si>
  <si>
    <t>110106043/3</t>
  </si>
  <si>
    <t>11010682/6</t>
  </si>
  <si>
    <t>Стол рецепшен</t>
  </si>
  <si>
    <t>Остановка н.п. Печенга (2013)</t>
  </si>
  <si>
    <t>Договор оперативного управления МКП " Жилищное хозяйство"</t>
  </si>
  <si>
    <t>ИТОГО:</t>
  </si>
  <si>
    <t>№25 31.03.2009</t>
  </si>
  <si>
    <t>Квартира № 5</t>
  </si>
  <si>
    <t>25.68.5</t>
  </si>
  <si>
    <t>Квартира № 15</t>
  </si>
  <si>
    <t>25.68.6</t>
  </si>
  <si>
    <t>25.68.15</t>
  </si>
  <si>
    <t>Квартира № 18</t>
  </si>
  <si>
    <t>25.68.18</t>
  </si>
  <si>
    <t>Квартира № 19</t>
  </si>
  <si>
    <t>25.68.19</t>
  </si>
  <si>
    <t>Квартира № 22</t>
  </si>
  <si>
    <t>25.68.22</t>
  </si>
  <si>
    <t>Квартира № 26</t>
  </si>
  <si>
    <t>25.68.26</t>
  </si>
  <si>
    <t>Квартира № 31</t>
  </si>
  <si>
    <t>25.68.33</t>
  </si>
  <si>
    <t>Квартира № 33</t>
  </si>
  <si>
    <t>25.68.31</t>
  </si>
  <si>
    <t>Квартира № 34</t>
  </si>
  <si>
    <t>Квартира № 40</t>
  </si>
  <si>
    <t>25.68.40</t>
  </si>
  <si>
    <t>Квартира № 48</t>
  </si>
  <si>
    <t>25.68.48</t>
  </si>
  <si>
    <t>Квартира № 53</t>
  </si>
  <si>
    <t>25.68.53</t>
  </si>
  <si>
    <t>Квартира № 21</t>
  </si>
  <si>
    <t>Нежилое помещение № III</t>
  </si>
  <si>
    <t>Нежилое помещение № VI</t>
  </si>
  <si>
    <t>71.110801003</t>
  </si>
  <si>
    <t>Помещения жилые, кв.№33-48</t>
  </si>
  <si>
    <t>Помещения жилые, кв.№49-64</t>
  </si>
  <si>
    <t>130..</t>
  </si>
  <si>
    <t>76.130.</t>
  </si>
  <si>
    <t>51:03:0020101:1624</t>
  </si>
  <si>
    <t>51:03:0020101:1621</t>
  </si>
  <si>
    <t>51:03:0020101:1622</t>
  </si>
  <si>
    <t>51:03:0020101:1623</t>
  </si>
  <si>
    <t>Мурманская обл., Печенгский район, н.п.Лиинахамари, (под зданием насосная станция)</t>
  </si>
  <si>
    <t>51:03:0020101:1588</t>
  </si>
  <si>
    <t>51/301/13-512519, 17.12.2013</t>
  </si>
  <si>
    <t>Мурманская обл., Печенгский район, н.п.Лиинахамари, (под 2 зданиями септикоотстоцника)</t>
  </si>
  <si>
    <t>51/301/13-512528, 17.12.2013</t>
  </si>
  <si>
    <t>51:03:0020101:1589</t>
  </si>
  <si>
    <t>51-51-05/005/2010-912</t>
  </si>
  <si>
    <t>51-51-05/001/2011-419</t>
  </si>
  <si>
    <t>51-51-05/003/2013-012</t>
  </si>
  <si>
    <t>51-51-05/002/2006-210</t>
  </si>
  <si>
    <t>51-51-05/003/2010-948</t>
  </si>
  <si>
    <t>51-51-05/003/2010-949</t>
  </si>
  <si>
    <t>51-51-05/003/2010-950</t>
  </si>
  <si>
    <t>51-51-05/005/2010-746</t>
  </si>
  <si>
    <t>51-51-05/003/2010-952</t>
  </si>
  <si>
    <t>51-51-05/005/2010-749</t>
  </si>
  <si>
    <t>51-51-05/005/2010-748</t>
  </si>
  <si>
    <t>51-51-05/005/2010-747</t>
  </si>
  <si>
    <t>51-51-05/005/2010-744</t>
  </si>
  <si>
    <t>51-51-05/005/2010-743</t>
  </si>
  <si>
    <t>бн..25.68.6</t>
  </si>
  <si>
    <t>50.110801001</t>
  </si>
  <si>
    <t xml:space="preserve">Мурманская обл., Печенгский район, н.п.Лиинахамари, военный городок №1,2,3 </t>
  </si>
  <si>
    <t>Встроеные нежилые помещения (I/1-3, II/1-12, III/1-14)</t>
  </si>
  <si>
    <t>51-51-05/006/2010-324</t>
  </si>
  <si>
    <t>Распоряжение Министерство юстиции Мурманской области "Об утверждении перечня муниципального имущества, передоваемого из собственности МО Печенгский район в собственность МО г.п. Печенга" от 2805.2012 № 67-р</t>
  </si>
  <si>
    <t>11085164.127</t>
  </si>
  <si>
    <t>Нежилое помещение 1-7 (18)</t>
  </si>
  <si>
    <t>51:03:0020101:706</t>
  </si>
  <si>
    <t>11085165.122</t>
  </si>
  <si>
    <t>51-51-05/003/2013-014</t>
  </si>
  <si>
    <t>Помещение нежилое 1-7 (I)</t>
  </si>
  <si>
    <t>11085165.4</t>
  </si>
  <si>
    <t>Помещение нежилое 1-7 (31)</t>
  </si>
  <si>
    <t>51:03:0020101:1167</t>
  </si>
  <si>
    <t>51-51-05/003/2013-017</t>
  </si>
  <si>
    <t>11085163.137</t>
  </si>
  <si>
    <t>51:03:0020101:1614</t>
  </si>
  <si>
    <t>51:03:0020101:1613</t>
  </si>
  <si>
    <t>63.137.18</t>
  </si>
  <si>
    <t>№ 63, 05.05.2011</t>
  </si>
  <si>
    <t>63.137.33</t>
  </si>
  <si>
    <t>51-51-05/006/2010-416</t>
  </si>
  <si>
    <t>Помещения, нежилое № 1-8 (32)</t>
  </si>
  <si>
    <t>63,137.32</t>
  </si>
  <si>
    <t>110851114.</t>
  </si>
  <si>
    <t>№ 69, 16.08.2012</t>
  </si>
  <si>
    <t>№ 66, 16.08.2012</t>
  </si>
  <si>
    <t>№ 75 10.09.2005</t>
  </si>
  <si>
    <t>64.127.</t>
  </si>
  <si>
    <t>бн..25.68.3</t>
  </si>
  <si>
    <t>Нежилое помещение (4-15)</t>
  </si>
  <si>
    <t>№ 68  11.08.2006</t>
  </si>
  <si>
    <t>110851.120</t>
  </si>
  <si>
    <t>Постановление администрации МО Печенгский район № 451 от 07.06.2011г. "О предоставлении права постоянного (бесрочного) пользования земельным участком администрации МО г.п. Печенга"</t>
  </si>
  <si>
    <t>Мурманская обл., Печенгский район, н.п.Лиинахамари, (под зданием Гаражные боксы)</t>
  </si>
  <si>
    <t>51/301/13-376237, 06.08.2013</t>
  </si>
  <si>
    <t>51:03:0020101:1581</t>
  </si>
  <si>
    <t>Земельный участок (земли промышленности...)</t>
  </si>
  <si>
    <t>Мурманская обл., Печенгский район, н.п.Лиинахамари, (автодорога по ул. Набережная десантов)</t>
  </si>
  <si>
    <t>51:03:0020101:1582</t>
  </si>
  <si>
    <t>Мурманская обл., Печенгский район, н.п.Лиинахамари, (под зданием резервная электростанция)</t>
  </si>
  <si>
    <t>51/301/13-376224, 16.08.2013</t>
  </si>
  <si>
    <t>51:03:0020101:1584</t>
  </si>
  <si>
    <t>Мурманская обл., Печенгский район, н.п.Лиинахамари, (под зданием Казарма со складом и котельной)</t>
  </si>
  <si>
    <t>51/301/13-376235, 16.08.2013</t>
  </si>
  <si>
    <t>51:03:0020101:1583</t>
  </si>
  <si>
    <t>Мурманская обл., Печенгский район, н.п.Лиинахамари, (под зданием Детского сада)</t>
  </si>
  <si>
    <t>51/301/13-376218, 16.08.2013</t>
  </si>
  <si>
    <t>51:03:0020101:1585</t>
  </si>
  <si>
    <t>51/301/10-815, 01.04.2011</t>
  </si>
  <si>
    <t>51/301/13-209452, 29.04.2013</t>
  </si>
  <si>
    <t>51/301/13-209401, 01.04.2013</t>
  </si>
  <si>
    <t>Мурманская обл., Печенгский район, н.п.Лиинахамари, (автодорога в песчаный карьер)</t>
  </si>
  <si>
    <t>51:03:0020101:1611</t>
  </si>
  <si>
    <t>51/301/13-376230, 16.08.2013</t>
  </si>
  <si>
    <t>51/301/13-376229, 16.08.2013</t>
  </si>
  <si>
    <t>Мурманская обл., Печенгский район, н.п.Лиинахамари, (под зданием Хлораторной)</t>
  </si>
  <si>
    <t>51:03:0020101:1590</t>
  </si>
  <si>
    <t>Часть Сооружение "Сети ВЛ 0,4 кВ"</t>
  </si>
  <si>
    <t>0512001</t>
  </si>
  <si>
    <t>0512002</t>
  </si>
  <si>
    <t>0512003</t>
  </si>
  <si>
    <t>0512004</t>
  </si>
  <si>
    <t>0512005</t>
  </si>
  <si>
    <t>0512006</t>
  </si>
  <si>
    <t>0512007</t>
  </si>
  <si>
    <t>0512008</t>
  </si>
  <si>
    <t>0512009</t>
  </si>
  <si>
    <t>0512010</t>
  </si>
  <si>
    <t>0512011</t>
  </si>
  <si>
    <t>0512012</t>
  </si>
  <si>
    <t>0513001</t>
  </si>
  <si>
    <t>0513002</t>
  </si>
  <si>
    <t>0513003</t>
  </si>
  <si>
    <t>0513004</t>
  </si>
  <si>
    <t>0513005</t>
  </si>
  <si>
    <t>0513006</t>
  </si>
  <si>
    <t>51:03:0050101:72</t>
  </si>
  <si>
    <t>Вид обременения</t>
  </si>
  <si>
    <t>51:03:0050101:76</t>
  </si>
  <si>
    <t xml:space="preserve">безвозмездное пользование "Печенгская центральная больница" </t>
  </si>
  <si>
    <t>аренда ОАО "Ростелеком" Мурманский филиал</t>
  </si>
  <si>
    <t>№ 33548, 16.07.2009</t>
  </si>
  <si>
    <t>Решение совета депутатов номер и дата утверждения плана приватизации / способ приватизации</t>
  </si>
  <si>
    <t>аренда ЗАО "Гиганте Печенга"</t>
  </si>
  <si>
    <t>№ 65 от 06.05.2010</t>
  </si>
  <si>
    <t xml:space="preserve">№ 65 от 06.05.2010 </t>
  </si>
  <si>
    <t>№ 33093 от 25.05.2009</t>
  </si>
  <si>
    <t>№ 33100 от 25.05.2009</t>
  </si>
  <si>
    <t>№ 33094 от 25.05.2009</t>
  </si>
  <si>
    <t>№ 33096 от 25.05.2009</t>
  </si>
  <si>
    <t>№ 33090 от 25.05.2009</t>
  </si>
  <si>
    <t>№ 33089 от 25.05.2009</t>
  </si>
  <si>
    <t>№ 33556 от 25.05.2009</t>
  </si>
  <si>
    <t>№ 33915 от 02.09.2009</t>
  </si>
  <si>
    <t>№ 33548 от 16.07.2009</t>
  </si>
  <si>
    <t>№ 33914 от 01.09.2009</t>
  </si>
  <si>
    <t>№ 33913 от 01.09.2009</t>
  </si>
  <si>
    <t>0517309</t>
  </si>
  <si>
    <t>0517304</t>
  </si>
  <si>
    <t>0517308</t>
  </si>
  <si>
    <t>0517310</t>
  </si>
  <si>
    <t>0517311</t>
  </si>
  <si>
    <t>0517312</t>
  </si>
  <si>
    <t>0517313</t>
  </si>
  <si>
    <t>0517314</t>
  </si>
  <si>
    <t>0517315</t>
  </si>
  <si>
    <t>0517316</t>
  </si>
  <si>
    <t>0517317</t>
  </si>
  <si>
    <t>0517318</t>
  </si>
  <si>
    <t>0517319</t>
  </si>
  <si>
    <t>0517302</t>
  </si>
  <si>
    <t>0517301</t>
  </si>
  <si>
    <t>0517300</t>
  </si>
  <si>
    <t>00000029</t>
  </si>
  <si>
    <t>00000028</t>
  </si>
  <si>
    <t>00000038</t>
  </si>
  <si>
    <t>00000007</t>
  </si>
  <si>
    <t>00000032</t>
  </si>
  <si>
    <t>00000030</t>
  </si>
  <si>
    <t>00000033</t>
  </si>
  <si>
    <t>110106186/2</t>
  </si>
  <si>
    <t>110106192/2</t>
  </si>
  <si>
    <t>0515282</t>
  </si>
  <si>
    <t>0515283</t>
  </si>
  <si>
    <t>0515284</t>
  </si>
  <si>
    <t>0515285</t>
  </si>
  <si>
    <t>0515286</t>
  </si>
  <si>
    <t>0515287</t>
  </si>
  <si>
    <t>0515288</t>
  </si>
  <si>
    <t>0515289</t>
  </si>
  <si>
    <t>0515290</t>
  </si>
  <si>
    <t>0515291</t>
  </si>
  <si>
    <t>0515292</t>
  </si>
  <si>
    <t>0515293</t>
  </si>
  <si>
    <t>0515294</t>
  </si>
  <si>
    <t>0515295</t>
  </si>
  <si>
    <t>0515296</t>
  </si>
  <si>
    <t>0515297</t>
  </si>
  <si>
    <t>0515298</t>
  </si>
  <si>
    <t>0515299</t>
  </si>
  <si>
    <t>0515300</t>
  </si>
  <si>
    <t>0515301</t>
  </si>
  <si>
    <t>0515302</t>
  </si>
  <si>
    <t>0515303</t>
  </si>
  <si>
    <t>0515304</t>
  </si>
  <si>
    <t>0515305</t>
  </si>
  <si>
    <t>0515306</t>
  </si>
  <si>
    <t>0515307</t>
  </si>
  <si>
    <t>0515308</t>
  </si>
  <si>
    <t>0515309</t>
  </si>
  <si>
    <t>0515310</t>
  </si>
  <si>
    <t>0515311</t>
  </si>
  <si>
    <t>0515312</t>
  </si>
  <si>
    <t>0515313</t>
  </si>
  <si>
    <t>0515314</t>
  </si>
  <si>
    <t>0515315</t>
  </si>
  <si>
    <t>0515316</t>
  </si>
  <si>
    <t>0515317</t>
  </si>
  <si>
    <t>0515318</t>
  </si>
  <si>
    <t>0515319</t>
  </si>
  <si>
    <t>0515320</t>
  </si>
  <si>
    <t>0515322</t>
  </si>
  <si>
    <t>0515323</t>
  </si>
  <si>
    <t>0515324</t>
  </si>
  <si>
    <t>0515325</t>
  </si>
  <si>
    <t>0515326</t>
  </si>
  <si>
    <t>0515327</t>
  </si>
  <si>
    <t>0515328</t>
  </si>
  <si>
    <t>0515329</t>
  </si>
  <si>
    <t>0515330</t>
  </si>
  <si>
    <t>0515331</t>
  </si>
  <si>
    <t>0515332</t>
  </si>
  <si>
    <t>0515333</t>
  </si>
  <si>
    <t>0515334</t>
  </si>
  <si>
    <t>0515335</t>
  </si>
  <si>
    <t>0515336</t>
  </si>
  <si>
    <t>0515337</t>
  </si>
  <si>
    <t>0515338</t>
  </si>
  <si>
    <t>0515339</t>
  </si>
  <si>
    <t>0515340</t>
  </si>
  <si>
    <t>0515341</t>
  </si>
  <si>
    <t>0515342</t>
  </si>
  <si>
    <t>0515343</t>
  </si>
  <si>
    <t>0515344</t>
  </si>
  <si>
    <t>0515345</t>
  </si>
  <si>
    <t>0515346</t>
  </si>
  <si>
    <t>0515347</t>
  </si>
  <si>
    <t>0515348</t>
  </si>
  <si>
    <t>0515349</t>
  </si>
  <si>
    <t>0515350</t>
  </si>
  <si>
    <t>0515351</t>
  </si>
  <si>
    <t>0515352</t>
  </si>
  <si>
    <t>0515353</t>
  </si>
  <si>
    <t>0515354</t>
  </si>
  <si>
    <t>0515355</t>
  </si>
  <si>
    <t>0515356</t>
  </si>
  <si>
    <t>0515357</t>
  </si>
  <si>
    <t>0515358</t>
  </si>
  <si>
    <t>0515359</t>
  </si>
  <si>
    <t>0515360</t>
  </si>
  <si>
    <t>0515361</t>
  </si>
  <si>
    <t>0515362</t>
  </si>
  <si>
    <t>0515363</t>
  </si>
  <si>
    <t>0515364</t>
  </si>
  <si>
    <t>0515365</t>
  </si>
  <si>
    <t>0515366</t>
  </si>
  <si>
    <t>0515367</t>
  </si>
  <si>
    <t>0515368</t>
  </si>
  <si>
    <t>0515370</t>
  </si>
  <si>
    <t>0515371</t>
  </si>
  <si>
    <t>0515372</t>
  </si>
  <si>
    <t>0515373</t>
  </si>
  <si>
    <t>0515374</t>
  </si>
  <si>
    <t>0515375</t>
  </si>
  <si>
    <t>0515376</t>
  </si>
  <si>
    <t>0515377</t>
  </si>
  <si>
    <t>0515378</t>
  </si>
  <si>
    <t>0515379</t>
  </si>
  <si>
    <t>0515380</t>
  </si>
  <si>
    <t>0515381</t>
  </si>
  <si>
    <t>0515382</t>
  </si>
  <si>
    <t>0515383</t>
  </si>
  <si>
    <t>0515384</t>
  </si>
  <si>
    <t>0515385</t>
  </si>
  <si>
    <t>0515386</t>
  </si>
  <si>
    <t>0515387</t>
  </si>
  <si>
    <t>0515388</t>
  </si>
  <si>
    <t>0515389</t>
  </si>
  <si>
    <t>0515390</t>
  </si>
  <si>
    <t>0515391</t>
  </si>
  <si>
    <t>0515395</t>
  </si>
  <si>
    <t>0515396</t>
  </si>
  <si>
    <t>0515397</t>
  </si>
  <si>
    <t>0515398</t>
  </si>
  <si>
    <t>0515399</t>
  </si>
  <si>
    <t>0515400</t>
  </si>
  <si>
    <t>0515401</t>
  </si>
  <si>
    <t>0515402</t>
  </si>
  <si>
    <t>0515403</t>
  </si>
  <si>
    <t>0515404</t>
  </si>
  <si>
    <t>0515405</t>
  </si>
  <si>
    <t>0515406</t>
  </si>
  <si>
    <t>0515407</t>
  </si>
  <si>
    <t>0515413</t>
  </si>
  <si>
    <t>0515414</t>
  </si>
  <si>
    <t>0515415</t>
  </si>
  <si>
    <t>0515416</t>
  </si>
  <si>
    <t>0515417</t>
  </si>
  <si>
    <t>0515421</t>
  </si>
  <si>
    <t>0515422</t>
  </si>
  <si>
    <t>0515423</t>
  </si>
  <si>
    <t>0515424</t>
  </si>
  <si>
    <t>0515425</t>
  </si>
  <si>
    <t>0515426</t>
  </si>
  <si>
    <t>0515427</t>
  </si>
  <si>
    <t>0515428</t>
  </si>
  <si>
    <t>0515429</t>
  </si>
  <si>
    <t>0515430</t>
  </si>
  <si>
    <t>0515431</t>
  </si>
  <si>
    <t>0515433</t>
  </si>
  <si>
    <t>0515434</t>
  </si>
  <si>
    <t>0515435</t>
  </si>
  <si>
    <t>0515437</t>
  </si>
  <si>
    <t>0515438</t>
  </si>
  <si>
    <t>0515439</t>
  </si>
  <si>
    <t>0515440</t>
  </si>
  <si>
    <t>0515441</t>
  </si>
  <si>
    <t>0515442</t>
  </si>
  <si>
    <t>0515444</t>
  </si>
  <si>
    <t>0515445</t>
  </si>
  <si>
    <t>0515446</t>
  </si>
  <si>
    <t>0515447</t>
  </si>
  <si>
    <t>0515449</t>
  </si>
  <si>
    <t>0515450</t>
  </si>
  <si>
    <t>0515451</t>
  </si>
  <si>
    <t>0515452</t>
  </si>
  <si>
    <t>0515453</t>
  </si>
  <si>
    <t>0515455</t>
  </si>
  <si>
    <t>0515456</t>
  </si>
  <si>
    <t>0515457</t>
  </si>
  <si>
    <t>0515458</t>
  </si>
  <si>
    <t>0515459</t>
  </si>
  <si>
    <t>0515460</t>
  </si>
  <si>
    <t>0515462</t>
  </si>
  <si>
    <t>0515463</t>
  </si>
  <si>
    <t>0515464</t>
  </si>
  <si>
    <t>0515465</t>
  </si>
  <si>
    <t>0515466</t>
  </si>
  <si>
    <t>0515467</t>
  </si>
  <si>
    <t>0515468</t>
  </si>
  <si>
    <t>0515469</t>
  </si>
  <si>
    <t>0515475</t>
  </si>
  <si>
    <t>0515476</t>
  </si>
  <si>
    <t>0515477</t>
  </si>
  <si>
    <t>0515478</t>
  </si>
  <si>
    <t>0515479</t>
  </si>
  <si>
    <t>0515480</t>
  </si>
  <si>
    <t>0515481</t>
  </si>
  <si>
    <t>0515482</t>
  </si>
  <si>
    <t>0515483</t>
  </si>
  <si>
    <t>0515484</t>
  </si>
  <si>
    <t>0515485</t>
  </si>
  <si>
    <t>0515486</t>
  </si>
  <si>
    <t>0515487</t>
  </si>
  <si>
    <t>0515488</t>
  </si>
  <si>
    <t>0515489</t>
  </si>
  <si>
    <t>0515490</t>
  </si>
  <si>
    <t>0515491</t>
  </si>
  <si>
    <t>0515492</t>
  </si>
  <si>
    <t>0515493</t>
  </si>
  <si>
    <t>0515494</t>
  </si>
  <si>
    <t>0515495</t>
  </si>
  <si>
    <t>0515496</t>
  </si>
  <si>
    <t>0515497</t>
  </si>
  <si>
    <t>0515498</t>
  </si>
  <si>
    <t>0515499</t>
  </si>
  <si>
    <t>0515500</t>
  </si>
  <si>
    <t>0515501</t>
  </si>
  <si>
    <t>0515502</t>
  </si>
  <si>
    <t>0515503</t>
  </si>
  <si>
    <t>0515504</t>
  </si>
  <si>
    <t>0515505</t>
  </si>
  <si>
    <t>0515506</t>
  </si>
  <si>
    <t>0515507</t>
  </si>
  <si>
    <t>0515508</t>
  </si>
  <si>
    <t>0515509</t>
  </si>
  <si>
    <t>0515510</t>
  </si>
  <si>
    <t>0515511</t>
  </si>
  <si>
    <t>0515512</t>
  </si>
  <si>
    <t>0515513</t>
  </si>
  <si>
    <t>0515514</t>
  </si>
  <si>
    <t>0515515</t>
  </si>
  <si>
    <t>0515516</t>
  </si>
  <si>
    <t>0515517</t>
  </si>
  <si>
    <t>0515518</t>
  </si>
  <si>
    <t>0515519</t>
  </si>
  <si>
    <t>0515520</t>
  </si>
  <si>
    <t>0515521</t>
  </si>
  <si>
    <t>0515522</t>
  </si>
  <si>
    <t>0515523</t>
  </si>
  <si>
    <t>0515524</t>
  </si>
  <si>
    <t>0515525</t>
  </si>
  <si>
    <t>0515526</t>
  </si>
  <si>
    <t>0515527</t>
  </si>
  <si>
    <t>0515531</t>
  </si>
  <si>
    <t>0515532</t>
  </si>
  <si>
    <t>0515533</t>
  </si>
  <si>
    <t>0515534</t>
  </si>
  <si>
    <t>0515535</t>
  </si>
  <si>
    <t>0515536</t>
  </si>
  <si>
    <t>0515537</t>
  </si>
  <si>
    <t>0515538</t>
  </si>
  <si>
    <t>0515539</t>
  </si>
  <si>
    <t>0515548</t>
  </si>
  <si>
    <t>0515549</t>
  </si>
  <si>
    <t>0515550</t>
  </si>
  <si>
    <t>0515551</t>
  </si>
  <si>
    <t>0515552</t>
  </si>
  <si>
    <t>0515553</t>
  </si>
  <si>
    <t>0515554</t>
  </si>
  <si>
    <t>0515555</t>
  </si>
  <si>
    <t>0515556</t>
  </si>
  <si>
    <t>0515557</t>
  </si>
  <si>
    <t>0515558</t>
  </si>
  <si>
    <t>0515559</t>
  </si>
  <si>
    <t>0515560</t>
  </si>
  <si>
    <t>0515561</t>
  </si>
  <si>
    <t>0515562</t>
  </si>
  <si>
    <t>0515563</t>
  </si>
  <si>
    <t>0515564</t>
  </si>
  <si>
    <t>0515565</t>
  </si>
  <si>
    <t>0515566</t>
  </si>
  <si>
    <t>0515567</t>
  </si>
  <si>
    <t>0515568</t>
  </si>
  <si>
    <t>0512018</t>
  </si>
  <si>
    <t>0512019</t>
  </si>
  <si>
    <t>0512021</t>
  </si>
  <si>
    <t>0512022</t>
  </si>
  <si>
    <t>0512023</t>
  </si>
  <si>
    <t>0512024</t>
  </si>
  <si>
    <t>0512025</t>
  </si>
  <si>
    <t>0512026</t>
  </si>
  <si>
    <t>0512027</t>
  </si>
  <si>
    <t>0512028</t>
  </si>
  <si>
    <t>0512029</t>
  </si>
  <si>
    <t>0512031</t>
  </si>
  <si>
    <t>0512032</t>
  </si>
  <si>
    <t>0512033</t>
  </si>
  <si>
    <t>0512038</t>
  </si>
  <si>
    <t>0512039</t>
  </si>
  <si>
    <t>0512040</t>
  </si>
  <si>
    <t>0512041</t>
  </si>
  <si>
    <t>0512042</t>
  </si>
  <si>
    <t>0512043</t>
  </si>
  <si>
    <t>0512044</t>
  </si>
  <si>
    <t>0512045</t>
  </si>
  <si>
    <t>0512060</t>
  </si>
  <si>
    <t>0512061</t>
  </si>
  <si>
    <t>0512082</t>
  </si>
  <si>
    <t>0512085</t>
  </si>
  <si>
    <t>0512087</t>
  </si>
  <si>
    <t>0512088</t>
  </si>
  <si>
    <t>0512090</t>
  </si>
  <si>
    <t>0512092</t>
  </si>
  <si>
    <t>0512093</t>
  </si>
  <si>
    <t>0512096</t>
  </si>
  <si>
    <t>0512098</t>
  </si>
  <si>
    <t>0512099</t>
  </si>
  <si>
    <t>0512105</t>
  </si>
  <si>
    <t>0512108</t>
  </si>
  <si>
    <t>0513030</t>
  </si>
  <si>
    <t>0511047</t>
  </si>
  <si>
    <t>0511048</t>
  </si>
  <si>
    <t>0511049</t>
  </si>
  <si>
    <t>0511050</t>
  </si>
  <si>
    <t>0511051</t>
  </si>
  <si>
    <t>0511052</t>
  </si>
  <si>
    <t>0511053</t>
  </si>
  <si>
    <t>0511054</t>
  </si>
  <si>
    <t>0511055</t>
  </si>
  <si>
    <t>0511056</t>
  </si>
  <si>
    <t>0511057</t>
  </si>
  <si>
    <t>0511058</t>
  </si>
  <si>
    <t>0511059</t>
  </si>
  <si>
    <t>0511062</t>
  </si>
  <si>
    <t>0511063</t>
  </si>
  <si>
    <t>0511064</t>
  </si>
  <si>
    <t>0511065</t>
  </si>
  <si>
    <t>0511066</t>
  </si>
  <si>
    <t>0511067</t>
  </si>
  <si>
    <t>0511068</t>
  </si>
  <si>
    <t>0511069</t>
  </si>
  <si>
    <t>0511070</t>
  </si>
  <si>
    <t>0511071</t>
  </si>
  <si>
    <t>0511072</t>
  </si>
  <si>
    <t>0511073</t>
  </si>
  <si>
    <t>0511074</t>
  </si>
  <si>
    <t>0511075</t>
  </si>
  <si>
    <t>0511076</t>
  </si>
  <si>
    <t>0511077</t>
  </si>
  <si>
    <t>0511078</t>
  </si>
  <si>
    <t>0511079</t>
  </si>
  <si>
    <t>0511080</t>
  </si>
  <si>
    <t>0511081</t>
  </si>
  <si>
    <t>0511084</t>
  </si>
  <si>
    <t>0511086</t>
  </si>
  <si>
    <t>0511089</t>
  </si>
  <si>
    <t>0511095</t>
  </si>
  <si>
    <t>0511100</t>
  </si>
  <si>
    <t>0511103</t>
  </si>
  <si>
    <t>0511106</t>
  </si>
  <si>
    <t>0511107</t>
  </si>
  <si>
    <t>Балансовая стоимость (руб)</t>
  </si>
  <si>
    <t>Остаточная стоимость (руб.)</t>
  </si>
  <si>
    <t>110851131.1</t>
  </si>
  <si>
    <t>51-51-05/002/2012-397</t>
  </si>
  <si>
    <t xml:space="preserve">Помещение жилое </t>
  </si>
  <si>
    <t xml:space="preserve"> Нежилое помещение (61-75)</t>
  </si>
  <si>
    <t>0511082</t>
  </si>
  <si>
    <t>0511083</t>
  </si>
  <si>
    <t>б/н</t>
  </si>
  <si>
    <t>Казарма со складом и котельной</t>
  </si>
  <si>
    <t xml:space="preserve">Постановление администрации МО г.п. Печенга № 120 от 01.07.2013г. </t>
  </si>
  <si>
    <t>Караульное помещение</t>
  </si>
  <si>
    <t>№ 117 от 01.09.2009</t>
  </si>
  <si>
    <t>№ 116 от 01.09.2009</t>
  </si>
  <si>
    <t>0513007</t>
  </si>
  <si>
    <t>0513008</t>
  </si>
  <si>
    <t>51-51-05/003/2010-951</t>
  </si>
  <si>
    <t>51-51-05/005/2010-750</t>
  </si>
  <si>
    <t xml:space="preserve">Оперативное управление МКУ"МФЦ МО г.п. Печенга" </t>
  </si>
  <si>
    <t>Оперативное управление МКП "Жилищное хозяйство"</t>
  </si>
  <si>
    <t>0513010</t>
  </si>
  <si>
    <t>Сооружение "теплосеть"</t>
  </si>
  <si>
    <t xml:space="preserve"> РЕЕСТР
недвижимого имущества</t>
  </si>
  <si>
    <t>Нежилое здание</t>
  </si>
  <si>
    <t>51:03:0020101:1628</t>
  </si>
  <si>
    <t>Персональный компьютер P-G3220 /Asus B85M-G/4G/500G/DWD+RW/INWIN EAR002</t>
  </si>
  <si>
    <t xml:space="preserve">110104500                     </t>
  </si>
  <si>
    <t>Планшетный ПК Apple iPad mini 2,64G</t>
  </si>
  <si>
    <t xml:space="preserve">110104501                     </t>
  </si>
  <si>
    <t>МФУ HP LaserJet Pro M1536 dnf (CE538A), A4, Факс,дуплекс, автоподатчик, USB /LAN</t>
  </si>
  <si>
    <t xml:space="preserve">110104170                     </t>
  </si>
  <si>
    <t>Камера Logitech TV Cam HD</t>
  </si>
  <si>
    <t xml:space="preserve">110104888                     </t>
  </si>
  <si>
    <t>Жесткий диск (Внешний жесткий диск 1.ОТ2.5" Емкость 1ТВ</t>
  </si>
  <si>
    <t xml:space="preserve">110104889                     </t>
  </si>
  <si>
    <t xml:space="preserve">110104890                     </t>
  </si>
  <si>
    <t>ПК IRU Corp 335 i3 4130/4GB/500GB/GT630</t>
  </si>
  <si>
    <t xml:space="preserve">110104891                     </t>
  </si>
  <si>
    <t xml:space="preserve">110104892                     </t>
  </si>
  <si>
    <t xml:space="preserve">110104893                     </t>
  </si>
  <si>
    <t xml:space="preserve">110104894                     </t>
  </si>
  <si>
    <t xml:space="preserve">110104895                     </t>
  </si>
  <si>
    <t>Монитор Viewsonic 21.5 VA2246 LED. 1920*1080</t>
  </si>
  <si>
    <t xml:space="preserve">110104896                     </t>
  </si>
  <si>
    <t xml:space="preserve">110104897                     </t>
  </si>
  <si>
    <t xml:space="preserve">110104898                     </t>
  </si>
  <si>
    <t xml:space="preserve">110104899                     </t>
  </si>
  <si>
    <t>МФУ (копир-принтер-сканер) Kyocera FS - 1030 MFP</t>
  </si>
  <si>
    <t xml:space="preserve">110104901                     </t>
  </si>
  <si>
    <t xml:space="preserve">110104902                     </t>
  </si>
  <si>
    <t>Моноблок Lenovo ThinkCentre Edge 72z 20" HD+i3</t>
  </si>
  <si>
    <t>ККМ "АМС 100К"</t>
  </si>
  <si>
    <t xml:space="preserve">01013490                      </t>
  </si>
  <si>
    <t>INVOTONE WM250 Двухантенная радиосистема с двумя ручными динамич микрофонами</t>
  </si>
  <si>
    <t xml:space="preserve">110104121                     </t>
  </si>
  <si>
    <t>Yamaha MG06X - микшерный пульт</t>
  </si>
  <si>
    <t xml:space="preserve">110104120                     </t>
  </si>
  <si>
    <t>Кресло CH-300 AXSN механизм качания</t>
  </si>
  <si>
    <t xml:space="preserve">110106090                     </t>
  </si>
  <si>
    <t>06.02.2014</t>
  </si>
  <si>
    <t>03.03.2014</t>
  </si>
  <si>
    <t>10.06.2014</t>
  </si>
  <si>
    <t>30.06.2014</t>
  </si>
  <si>
    <t>20.03.2014</t>
  </si>
  <si>
    <t>06.10.2014</t>
  </si>
  <si>
    <t>03.02.2014</t>
  </si>
  <si>
    <t>0515369</t>
  </si>
  <si>
    <t xml:space="preserve">Жилой дом </t>
  </si>
  <si>
    <t>безвозмездное пользование
"Почта России"</t>
  </si>
  <si>
    <t>Годовая арендная плата в местный бюджет (тыс.руб)</t>
  </si>
  <si>
    <t>Данные об объектах недвижимости по состоянию на 01.01.2015 года</t>
  </si>
  <si>
    <t>84% (в аварийном состоянии)</t>
  </si>
  <si>
    <t xml:space="preserve">Решение Печенгского районного суда Мурманской области от 07.05.2014г. </t>
  </si>
  <si>
    <t>Мурманская обл., Печенгский район, н.п.Лиинахамари, р-н Девкиной Заводи, между 2-м и 3-им причалом - через дорогу.</t>
  </si>
  <si>
    <t>Объект незавершенного строительства (готовность 25%)</t>
  </si>
  <si>
    <t>51:03:0050104:154</t>
  </si>
  <si>
    <t>0512112</t>
  </si>
  <si>
    <t>Нежилое двух этажное здание</t>
  </si>
  <si>
    <t>Мурманская обл., Печенгский район, н.п.Лиинахамари, р-н Девкиной Заводи, между 4-м и 5-им причалом - через дорогу.</t>
  </si>
  <si>
    <t xml:space="preserve">Решение Печенгского районного суда Мурманской области от 08.04.2014г. </t>
  </si>
  <si>
    <t>№ Ф/4271, 07.11.2011</t>
  </si>
  <si>
    <t>№ Ф/4276, 07.11.2011</t>
  </si>
  <si>
    <t>51-51-05/005/2012-960</t>
  </si>
  <si>
    <t>0512113</t>
  </si>
  <si>
    <t>Станция Печенга (19) км, военный городок № 4 (поворот с федеральной трассы М-18 до площадки сбора ТБО)</t>
  </si>
  <si>
    <t>п. 8 ст.6 Федерального закона от 08.11.2007 № 257-ФЗ "Об автомобильных дорогах и о дорожной деятельности в РФ и о внесении изменений в отдельные законодательные акты РФ"</t>
  </si>
  <si>
    <t>Общая площадь (кв.м, км)</t>
  </si>
  <si>
    <t>51:03:0000000:8459</t>
  </si>
  <si>
    <t>№ 183, 11.10.2013</t>
  </si>
  <si>
    <t>0512114</t>
  </si>
  <si>
    <t>№ 126, 11.10.2014</t>
  </si>
  <si>
    <t>51:03:0050102:180</t>
  </si>
  <si>
    <t>0512115</t>
  </si>
  <si>
    <t>51:03:0050101:186</t>
  </si>
  <si>
    <t>№ 184, 11.10.2013</t>
  </si>
  <si>
    <t>Военный городок №38 (поворот от дороги Печенга - Лиинахамари по ул. Бредова)</t>
  </si>
  <si>
    <t>Военный городок №13 (поворот с трассы Печенга - Лиинахамари вокруг объекта недвижимого имущества "Стадион")</t>
  </si>
  <si>
    <t>51:03:0050101:187</t>
  </si>
  <si>
    <t>0512116</t>
  </si>
  <si>
    <t>Военный городок №13 (поворот с трассы М-18 до жилого дома Печенгское шоссе д.8)</t>
  </si>
  <si>
    <t>№ 186, 11.10.2014</t>
  </si>
  <si>
    <t>0512117</t>
  </si>
  <si>
    <t>№ 49, 11.10.2015</t>
  </si>
  <si>
    <t>51:03:0050101:185</t>
  </si>
  <si>
    <t>0512118</t>
  </si>
  <si>
    <t>0512119</t>
  </si>
  <si>
    <t>Гидротехническое сооружение</t>
  </si>
  <si>
    <t xml:space="preserve">Мурманская обл., Печенгский район, н.п.Лиинахамари, р-он Деактной Заводи, </t>
  </si>
  <si>
    <t xml:space="preserve">Решение Печенгского районного суда Мурманской области от 17.04.2014г., дата вступления в законную силу 20.05.2014 </t>
  </si>
  <si>
    <t>№ Ф/4274 07.11.2011</t>
  </si>
  <si>
    <t>25 п.м.</t>
  </si>
  <si>
    <t>51:03:0050104:161</t>
  </si>
  <si>
    <t>Нежилое одноэтажное здание</t>
  </si>
  <si>
    <t>Решение Печенгского районного суда Мурманской области от 07.05.2014г., дата вступления в законную силу 10.06.2014</t>
  </si>
  <si>
    <t>№ Ф/4268 07.11.2012</t>
  </si>
  <si>
    <t>51:03:0050104:149</t>
  </si>
  <si>
    <t>Объект незавершенного строительства</t>
  </si>
  <si>
    <t xml:space="preserve">Мурманская обл., Печенгский район, н.п.Лиинахамари, р-он Девкиной Заводи, </t>
  </si>
  <si>
    <t>Решение Печенгского районного суда Мурманской области от 07.05.2014г., дата вступления в законную силу 10.06.2015</t>
  </si>
  <si>
    <t>№ Ф/4269 07.11.2013</t>
  </si>
  <si>
    <t>51:03:0000000:8707</t>
  </si>
  <si>
    <t>Квартира № 37</t>
  </si>
  <si>
    <t>0511121</t>
  </si>
  <si>
    <t>25.68.37</t>
  </si>
  <si>
    <t>Мурманская обл., Печенгский район, г.п. Печенга, (под зданием ГДО)</t>
  </si>
  <si>
    <t>51:03:0050101:192</t>
  </si>
  <si>
    <t>51/301/14-63420, 17.12.2014</t>
  </si>
  <si>
    <t>Мурманская обл., Печенгский район, н.п.Лиинахамари, (под Стадионом)</t>
  </si>
  <si>
    <t>51:03:0050102:192</t>
  </si>
  <si>
    <t>аренда ПАО "Русский лосось"</t>
  </si>
  <si>
    <t xml:space="preserve">безвозмездное пользование ПАО "Русский лосось" </t>
  </si>
  <si>
    <t>аренда ООО "Прибрежный"</t>
  </si>
  <si>
    <t>Принтер HP Color LaserJet СМ1312nfi</t>
  </si>
  <si>
    <t>Принтер Color LaserJet СМ1312nfi</t>
  </si>
  <si>
    <t xml:space="preserve">МФУ </t>
  </si>
  <si>
    <t>0515578</t>
  </si>
  <si>
    <t>Скамья со спинкой и подлокотн.</t>
  </si>
  <si>
    <t>110852190/2</t>
  </si>
  <si>
    <t>110852190/1</t>
  </si>
  <si>
    <t>0515579</t>
  </si>
  <si>
    <t>0515580</t>
  </si>
  <si>
    <t>0515583</t>
  </si>
  <si>
    <t>0515584</t>
  </si>
  <si>
    <t>0515585</t>
  </si>
  <si>
    <t>0515586</t>
  </si>
  <si>
    <t>0515587</t>
  </si>
  <si>
    <t>0515588</t>
  </si>
  <si>
    <t>0515589</t>
  </si>
  <si>
    <t>0515590</t>
  </si>
  <si>
    <t>0515591</t>
  </si>
  <si>
    <t>0515593</t>
  </si>
  <si>
    <t>0515594</t>
  </si>
  <si>
    <t>Знак дорожный 2-го типоразмера тип "Треугольник"</t>
  </si>
  <si>
    <t>Знак дорожный 2-го типоразмера тип "Круг"</t>
  </si>
  <si>
    <t>Знак дорожный 2-го типоразмера тип "Квадрат"</t>
  </si>
  <si>
    <t>Информационный щит(1,0*1,5)м2</t>
  </si>
  <si>
    <t>Знак дорожный тип. "табличка"</t>
  </si>
  <si>
    <t>Световая установка EL(T7)600</t>
  </si>
  <si>
    <t>Скамейка " Бульвар без подлокотников"1,8 метра цвет Палисандр</t>
  </si>
  <si>
    <t>Светодиодная консоль "Звездный мотив" ,белый</t>
  </si>
  <si>
    <t>Светодиодная консоль "Звездный мотив" ,синий</t>
  </si>
  <si>
    <t>Светодиодная консоль "Звездный мотив" ,красный</t>
  </si>
  <si>
    <t>Интерактивный лазерный тир "РУБИН" ИЛТ-110</t>
  </si>
  <si>
    <t>010113001</t>
  </si>
  <si>
    <t>110851117,54</t>
  </si>
  <si>
    <t>11085116,92</t>
  </si>
  <si>
    <t>Помещения, нежилое № 1-5 (33)</t>
  </si>
  <si>
    <t>Договор бесплатной передачи недвижимого имущества в муниципальную собственность от 05.09.2014</t>
  </si>
  <si>
    <t>51:03:0050101:113</t>
  </si>
  <si>
    <t>110104096/2</t>
  </si>
  <si>
    <t>0512034</t>
  </si>
  <si>
    <t>0512035</t>
  </si>
  <si>
    <t>0512036</t>
  </si>
  <si>
    <t>0512037</t>
  </si>
  <si>
    <t>Мурманская обл., Печенгский район, н.п. Печенга</t>
  </si>
  <si>
    <t>Постановление администрации МО г.п. Печенга Печенского района Мурманской области № 48 от 14.04.2015г. "О закреплении земельного участка на праве постоянного (бесрочного) пользования"</t>
  </si>
  <si>
    <t>51/301/15-31285, 07.04.2015</t>
  </si>
  <si>
    <t>51:03:0050101:197</t>
  </si>
  <si>
    <t>51:03:0020101:1657</t>
  </si>
  <si>
    <t>51/301/15-43196, 06.05.2015</t>
  </si>
  <si>
    <t>Мурманская обл., МО г.п. Печенга Печенгского района, п.г.т. Печенга, (комплекс ДРП)</t>
  </si>
  <si>
    <t>Постановление Правительства Мурманской области от 13.03.2015 №94-ПП "О передаче государственного имущества Мурманской области в собственность МО г.п. Печенга Печенгского р-на"</t>
  </si>
  <si>
    <t>51:03:0050102:178</t>
  </si>
  <si>
    <t>Мурманская обл., МО Печенгский район (на з.у. расположена автодорога)</t>
  </si>
  <si>
    <t>Распоряжение от 09.09.2015 №118/Рп с перечнем</t>
  </si>
  <si>
    <t>51:03:0010102:118</t>
  </si>
  <si>
    <t>51:03:0030101:63</t>
  </si>
  <si>
    <t>Мурманская обл., МО г.п. Печенга Печенгского района, п.г.т. Печенга, (на з.у. расположена автодорога)</t>
  </si>
  <si>
    <t>51:03:0050103:26</t>
  </si>
  <si>
    <t>51:03:0050101:19</t>
  </si>
  <si>
    <t>51-51-05/004/2012-179</t>
  </si>
  <si>
    <t>51-51-05/004/2012-186</t>
  </si>
  <si>
    <t>51-51-05/004/2012-185</t>
  </si>
  <si>
    <t>51-51-05/004/2012-183</t>
  </si>
  <si>
    <t>51-51-05/004/2012-184</t>
  </si>
  <si>
    <t>51-51-05/004/2012-182</t>
  </si>
  <si>
    <t>51-51-05/004/2012-181</t>
  </si>
  <si>
    <t>51-51-05/004/2012-169</t>
  </si>
  <si>
    <t>51-51-05/004/2012-170</t>
  </si>
  <si>
    <t>51-51-05/004/2012-171</t>
  </si>
  <si>
    <t>51-51-05/004/2012-172</t>
  </si>
  <si>
    <t>51-51-05/004/2012-173</t>
  </si>
  <si>
    <t>51-51-05/004/2012-174</t>
  </si>
  <si>
    <t>51-51-05/004/2012-175</t>
  </si>
  <si>
    <t>51-51-05/004/2012-176</t>
  </si>
  <si>
    <t>51-51-05/004/2012-177</t>
  </si>
  <si>
    <t>51-51-05/004/2012-178</t>
  </si>
  <si>
    <t>51-51-05/004/2012-180</t>
  </si>
  <si>
    <t>51-51-05/001/2011-418</t>
  </si>
  <si>
    <t>51-51-05/001/2011-420</t>
  </si>
  <si>
    <t>51-51-05/001/2011-417</t>
  </si>
  <si>
    <t>Мурманская обл.,  Печенгский район, п.г.т. Печенга</t>
  </si>
  <si>
    <t>Постановление от 13.03.2015 №94-ПП с перечнем, Постановление от 23.04.2015 №2144 с перечнем</t>
  </si>
  <si>
    <t>Водопроводные сети инв.№53</t>
  </si>
  <si>
    <t>51:03:0050104:47</t>
  </si>
  <si>
    <t>Кабельные электросети инв. №52</t>
  </si>
  <si>
    <t>51:03:0000000:1262</t>
  </si>
  <si>
    <t xml:space="preserve">Здание трансформаторной подстанции, инв. №40, лит. А </t>
  </si>
  <si>
    <t>51:03:0000000:2704</t>
  </si>
  <si>
    <t>Стоянка машин</t>
  </si>
  <si>
    <t>Постановление от 13.03.2015 №94-ПП "О передаче гос. имущества Мурманской обл. в собственность МО г.п. Печенга Печенгского р-на"</t>
  </si>
  <si>
    <t>51:03:0000000:2729</t>
  </si>
  <si>
    <t>51/301/15-62581, 07.07.2015</t>
  </si>
  <si>
    <t>Здание АБК</t>
  </si>
  <si>
    <t>51/301/15-62577, 07.07.2015</t>
  </si>
  <si>
    <t>51:03:0000000:2790</t>
  </si>
  <si>
    <t>Здание ремонтно-механической мастреской</t>
  </si>
  <si>
    <t>51/301/15-62578, 07.07.2015</t>
  </si>
  <si>
    <t>51:03:0000000:3047</t>
  </si>
  <si>
    <t>51-51-05/002/2010-061</t>
  </si>
  <si>
    <t>51-51-05/005/2010-742</t>
  </si>
  <si>
    <t>Мурманская обл.,  Печенгский район</t>
  </si>
  <si>
    <t>51:03:0000000:8716</t>
  </si>
  <si>
    <t>51:03:0050101:757</t>
  </si>
  <si>
    <t>Военный городок №42 (поворот с федеральной трассы М-18 до жилого дома ул. Новая д.8)</t>
  </si>
  <si>
    <t>51-51-05/002/2012-395</t>
  </si>
  <si>
    <t>51-51-05/002/2012-396</t>
  </si>
  <si>
    <t>51-51-05/005/2010-155</t>
  </si>
  <si>
    <t>51-51-05/005/2010-157</t>
  </si>
  <si>
    <t>51-51-05/005/2010-159</t>
  </si>
  <si>
    <t>Приложение № 1 к Решению Совета депутатов
 № ______ от  "_____"__________ 2016г.</t>
  </si>
  <si>
    <t>Муниципальная казна муниципального образования городское поселение Печенга по состоянию на 01.01.2016 года</t>
  </si>
  <si>
    <t>000000003187</t>
  </si>
  <si>
    <t>№ 2795 (2401 от 16.07.2008) от 21.10.2013</t>
  </si>
  <si>
    <t>Автомобильная дорога М-18 "Кола" от СПб через Петрозаводск, Мурманск, Печенгу до  границы с Норвегией ("Борисоглебск") (Мост через реку Печенга)</t>
  </si>
  <si>
    <t>Здание, нежилое</t>
  </si>
  <si>
    <t>51:03:0020101:336</t>
  </si>
  <si>
    <t>№67
от 11.08.2006</t>
  </si>
  <si>
    <t>Жилой дом (2-4,6-13,15,18-24,26-55, 57-60,62-70)</t>
  </si>
  <si>
    <t>Помещения, жилое, кв.№1-5, 7,8,10-17,19-31, 34, 36-38, 40-57, 59-65, 67,68,70-75</t>
  </si>
  <si>
    <t>Помещения, жилое, кв.№1-7,9-17,19-21,23-31,33-42, 44,45, 47-75</t>
  </si>
  <si>
    <t>Помещения, жилое, кв. (№3-13, 15-18,20-28,30,33-42,44,45,49-63,65-75)</t>
  </si>
  <si>
    <t>Помещения, жилое, кв.(№1-26,28,30,32,34-45,47-74)</t>
  </si>
  <si>
    <t>Мурманская обл., Печенгский район, пос.Лиинахамари (в/ч 2289)</t>
  </si>
  <si>
    <t>0514111</t>
  </si>
  <si>
    <t>0514120</t>
  </si>
  <si>
    <t>0512122</t>
  </si>
  <si>
    <t>0513123</t>
  </si>
  <si>
    <t>0513124</t>
  </si>
  <si>
    <t>0512125</t>
  </si>
  <si>
    <t>0512126</t>
  </si>
  <si>
    <t>0512127</t>
  </si>
  <si>
    <t>0512128</t>
  </si>
  <si>
    <t>0515595</t>
  </si>
  <si>
    <t>0515596</t>
  </si>
  <si>
    <t>0515597</t>
  </si>
  <si>
    <t>0515598</t>
  </si>
  <si>
    <t>0515599</t>
  </si>
  <si>
    <t>0515600</t>
  </si>
  <si>
    <t>Нож топливоподачи в сборе для котла КСВм 1,0К</t>
  </si>
  <si>
    <t>Плита шлакоудаления для котла КСВм 1,0К</t>
  </si>
  <si>
    <t>Наконечник к ножу топливоподачи</t>
  </si>
  <si>
    <t>Узел учета тепловой энергии</t>
  </si>
  <si>
    <t>Погрузчик универсальный АМКОДОР 342С4-005</t>
  </si>
  <si>
    <t xml:space="preserve">110806017                     </t>
  </si>
  <si>
    <t xml:space="preserve">110806018                     </t>
  </si>
  <si>
    <t xml:space="preserve">110806019                     </t>
  </si>
  <si>
    <t xml:space="preserve">110806020                     </t>
  </si>
  <si>
    <t xml:space="preserve">110806016                     </t>
  </si>
  <si>
    <t>Бензогенератор HYUNDAI HY9000LE-3</t>
  </si>
  <si>
    <t>51:03:0020101:396</t>
  </si>
  <si>
    <t>54,5 п м</t>
  </si>
  <si>
    <t>№ 35 (128)
21.07.2009</t>
  </si>
  <si>
    <t>№ 40</t>
  </si>
  <si>
    <t>01111405</t>
  </si>
  <si>
    <t>01111406</t>
  </si>
  <si>
    <t>01111407</t>
  </si>
  <si>
    <t>01111408</t>
  </si>
  <si>
    <t>01111409</t>
  </si>
  <si>
    <t>№52</t>
  </si>
  <si>
    <t>№53</t>
  </si>
  <si>
    <t>01111410</t>
  </si>
  <si>
    <t xml:space="preserve"> аренда ИП Марцин</t>
  </si>
  <si>
    <t>безвозмездное пользование ФГКУ "ФСБ РФ по Республике Карелия"</t>
  </si>
  <si>
    <t>51:03:0050101:</t>
  </si>
  <si>
    <t>51:03:0020101:</t>
  </si>
  <si>
    <t>аренда
ИП Голанов</t>
  </si>
  <si>
    <t>2 квартал 2016</t>
  </si>
  <si>
    <t>Аукцион
№ 103 от 26.11.15</t>
  </si>
  <si>
    <t>Постоянное бесрочное пользование
МКП "Жилищное хозяйство"</t>
  </si>
  <si>
    <t>Мурманская обл., МО г.п. Печенга Печенгского района, н.п.Лиинахамари, (спорт, х-корт)</t>
  </si>
  <si>
    <t>0517320</t>
  </si>
  <si>
    <t>0517321</t>
  </si>
  <si>
    <t>0517322</t>
  </si>
  <si>
    <t>0517323</t>
  </si>
  <si>
    <t>0517324</t>
  </si>
  <si>
    <t>0517325</t>
  </si>
  <si>
    <t>0517326</t>
  </si>
  <si>
    <t>Данные об объектах движимого имущества по состоянию на 01.01.2016 года</t>
  </si>
  <si>
    <t>ПК С-G1830/Asus H81M-Plus/4G/500G/DVD+RW/Entry CP-510</t>
  </si>
  <si>
    <t xml:space="preserve">110104600                     </t>
  </si>
  <si>
    <t>04.12.2014</t>
  </si>
  <si>
    <t>Принтер Epson Stylus L110, A4, USB</t>
  </si>
  <si>
    <t xml:space="preserve">110104603                     </t>
  </si>
  <si>
    <t>25.12.2014</t>
  </si>
  <si>
    <t>МФУ Kyosera ECOSYS M2535 dn</t>
  </si>
  <si>
    <t xml:space="preserve">110104604                     </t>
  </si>
  <si>
    <t>05.05.2015</t>
  </si>
  <si>
    <t>Цифровой телефон Cisco UC Phone 7945.</t>
  </si>
  <si>
    <t xml:space="preserve">110104605                     </t>
  </si>
  <si>
    <t>Cервер  HP ProLiant ML310e</t>
  </si>
  <si>
    <t xml:space="preserve">110104606                     </t>
  </si>
  <si>
    <t>Устройство  б/п Smart-UPS Black 1000VA</t>
  </si>
  <si>
    <t xml:space="preserve">110104607                     </t>
  </si>
  <si>
    <t>Шкаф  напольный 19-дюймовый (19"), передняя стеклянная и задняя сплошная двери</t>
  </si>
  <si>
    <t xml:space="preserve">110104608                     </t>
  </si>
  <si>
    <t>Клавиатура  Genius KB 110X черный USB</t>
  </si>
  <si>
    <t xml:space="preserve">110104609                     </t>
  </si>
  <si>
    <t xml:space="preserve">Моноблок Lenovo S710 </t>
  </si>
  <si>
    <t xml:space="preserve">110104610                     </t>
  </si>
  <si>
    <t>Жесткий диск  STDR1000201 HDD</t>
  </si>
  <si>
    <t xml:space="preserve">110104611                     </t>
  </si>
  <si>
    <t>Дальномер LEICA DISTO X310</t>
  </si>
  <si>
    <t xml:space="preserve">110104612                     </t>
  </si>
  <si>
    <t xml:space="preserve">Пирометр (измеритель температуры) CEM DT8860B инфракрасный  профессиональный </t>
  </si>
  <si>
    <t xml:space="preserve">110104613                     </t>
  </si>
  <si>
    <t>Устройство  б/п  APC  Black -UPS  ES 400VA</t>
  </si>
  <si>
    <t xml:space="preserve">110104614                     </t>
  </si>
  <si>
    <t xml:space="preserve">110104615                     </t>
  </si>
  <si>
    <t>Cистемный цифровой телефон  Panasonic KX-DT543 RU</t>
  </si>
  <si>
    <t xml:space="preserve">110104622                     </t>
  </si>
  <si>
    <t xml:space="preserve">110104621                     </t>
  </si>
  <si>
    <t xml:space="preserve">110104616                     </t>
  </si>
  <si>
    <t xml:space="preserve">110104617                     </t>
  </si>
  <si>
    <t xml:space="preserve">110104620                     </t>
  </si>
  <si>
    <t xml:space="preserve">110104619                     </t>
  </si>
  <si>
    <t xml:space="preserve">110104618                     </t>
  </si>
  <si>
    <t xml:space="preserve"> Принтер  HP LaserJet Pro P1102 </t>
  </si>
  <si>
    <t xml:space="preserve">110104625                     </t>
  </si>
  <si>
    <t xml:space="preserve">110104626                     </t>
  </si>
  <si>
    <t xml:space="preserve"> Принтер  Epson струйный А4 Photo  InkJet L800 </t>
  </si>
  <si>
    <t xml:space="preserve">110104624                     </t>
  </si>
  <si>
    <t>Лицензия Unified CM Device License For ELD</t>
  </si>
  <si>
    <t xml:space="preserve">110104623                     </t>
  </si>
  <si>
    <t>Персональный компьютер Антания- Profix</t>
  </si>
  <si>
    <t xml:space="preserve">110104512                     </t>
  </si>
  <si>
    <t>31.08.2015</t>
  </si>
  <si>
    <t xml:space="preserve">110104513                     </t>
  </si>
  <si>
    <t xml:space="preserve">110104514                     </t>
  </si>
  <si>
    <t xml:space="preserve">110104515                     </t>
  </si>
  <si>
    <t xml:space="preserve">110104516                     </t>
  </si>
  <si>
    <t>Монитор AOC i2276Vwm</t>
  </si>
  <si>
    <t xml:space="preserve">110104517                     </t>
  </si>
  <si>
    <t>Минимойка K7 Premium Car</t>
  </si>
  <si>
    <t xml:space="preserve">110104092                     </t>
  </si>
  <si>
    <t>06.05.2015</t>
  </si>
  <si>
    <t>Зеркальная фотокамера Nikon D5200 VR Kit (+ обьектив AF-S DX 18-55mm f/3.5-5.6G)</t>
  </si>
  <si>
    <t xml:space="preserve">110104601                     </t>
  </si>
  <si>
    <t>Ель уличная каркасная высотой 7м</t>
  </si>
  <si>
    <t xml:space="preserve">110138010                     </t>
  </si>
  <si>
    <t>03.11.2015</t>
  </si>
  <si>
    <t>Автомобиль  Nissan sentra ,В 1.6 (117 л.с) 5 МТ черный (металлик)</t>
  </si>
  <si>
    <t xml:space="preserve">110806015                     </t>
  </si>
  <si>
    <t>18.03.2015</t>
  </si>
  <si>
    <t>ИНТЕРНО Стол рабочий левый орех (140*90*75)-610л</t>
  </si>
  <si>
    <t xml:space="preserve">110106101                     </t>
  </si>
  <si>
    <t>17.12.2014</t>
  </si>
  <si>
    <t xml:space="preserve">110106102                     </t>
  </si>
  <si>
    <t xml:space="preserve">110106103                     </t>
  </si>
  <si>
    <t>ИНТЕРНО Стол рабочий правый орех (140*90*75)-610п</t>
  </si>
  <si>
    <t xml:space="preserve">110106104                     </t>
  </si>
  <si>
    <t xml:space="preserve">110106105                     </t>
  </si>
  <si>
    <t xml:space="preserve">110106106                     </t>
  </si>
  <si>
    <t>ИНТЕРНО Тумба приставная орех (43*60*75)-629</t>
  </si>
  <si>
    <t xml:space="preserve">110106107/1                   </t>
  </si>
  <si>
    <t xml:space="preserve">110106107/2                   </t>
  </si>
  <si>
    <t xml:space="preserve">110106107/3                   </t>
  </si>
  <si>
    <t xml:space="preserve">110106107/4                   </t>
  </si>
  <si>
    <t xml:space="preserve">110106107/5                   </t>
  </si>
  <si>
    <t xml:space="preserve">110106107/6                   </t>
  </si>
  <si>
    <t>ИНТЕРНО Подставка под системный блок орех -635</t>
  </si>
  <si>
    <t xml:space="preserve">110106108/1                   </t>
  </si>
  <si>
    <t xml:space="preserve">110106108/2                   </t>
  </si>
  <si>
    <t xml:space="preserve">110106108/3                   </t>
  </si>
  <si>
    <t xml:space="preserve">110106108/4                   </t>
  </si>
  <si>
    <t xml:space="preserve">110106108/5                   </t>
  </si>
  <si>
    <t xml:space="preserve">110106108/6                   </t>
  </si>
  <si>
    <t>ИНТЕРНО Конференц-приставка орех (120*60*75)-649</t>
  </si>
  <si>
    <t xml:space="preserve">110106119                     </t>
  </si>
  <si>
    <t>САМБА Стул цвет черный 3001, подлокотники бук каркас хром СРП-036 Люкс</t>
  </si>
  <si>
    <t xml:space="preserve">110106109/1                   </t>
  </si>
  <si>
    <t xml:space="preserve">110106109/2                   </t>
  </si>
  <si>
    <t xml:space="preserve">110106109/3                   </t>
  </si>
  <si>
    <t xml:space="preserve">110106109/4                   </t>
  </si>
  <si>
    <t>БОСТОН Конференц - приставка (1200*680*750)-3203</t>
  </si>
  <si>
    <t xml:space="preserve">110106130                     </t>
  </si>
  <si>
    <t>Кресло руководителя Эко кожа черная -СН-875S/Black</t>
  </si>
  <si>
    <t xml:space="preserve">110106110/1                   </t>
  </si>
  <si>
    <t xml:space="preserve">110106110/2                   </t>
  </si>
  <si>
    <t>ИНТЕРНО Экран орех (140*2,2*45) Э-2</t>
  </si>
  <si>
    <t xml:space="preserve">110106111/1                   </t>
  </si>
  <si>
    <t xml:space="preserve">110106111/2                   </t>
  </si>
  <si>
    <t xml:space="preserve">110106111/3                   </t>
  </si>
  <si>
    <t xml:space="preserve">110106111/4                   </t>
  </si>
  <si>
    <t>Стеллаж угловой</t>
  </si>
  <si>
    <t xml:space="preserve">110106304                     </t>
  </si>
  <si>
    <t>21.04.2015</t>
  </si>
  <si>
    <t>Шкаф для документов</t>
  </si>
  <si>
    <t xml:space="preserve">110106310                     </t>
  </si>
  <si>
    <t xml:space="preserve">110106309                     </t>
  </si>
  <si>
    <t xml:space="preserve">110106305                     </t>
  </si>
  <si>
    <t xml:space="preserve">110106306                     </t>
  </si>
  <si>
    <t xml:space="preserve">110106308                     </t>
  </si>
  <si>
    <t xml:space="preserve">110106307                     </t>
  </si>
  <si>
    <t xml:space="preserve">110106311                     </t>
  </si>
  <si>
    <t xml:space="preserve">110106312                     </t>
  </si>
  <si>
    <t xml:space="preserve">110106314                     </t>
  </si>
  <si>
    <t xml:space="preserve">110106313                     </t>
  </si>
  <si>
    <t>Полка навесная</t>
  </si>
  <si>
    <t xml:space="preserve">110106315                     </t>
  </si>
  <si>
    <t>Тумба</t>
  </si>
  <si>
    <t xml:space="preserve">110106316                     </t>
  </si>
  <si>
    <t>Подставка</t>
  </si>
  <si>
    <t xml:space="preserve">110106317                     </t>
  </si>
  <si>
    <t>Сейф</t>
  </si>
  <si>
    <t xml:space="preserve">110106318                     </t>
  </si>
  <si>
    <t>Стул офисный</t>
  </si>
  <si>
    <t xml:space="preserve">110106319                     </t>
  </si>
  <si>
    <t xml:space="preserve">110106320                     </t>
  </si>
  <si>
    <t xml:space="preserve">110106321                     </t>
  </si>
  <si>
    <t xml:space="preserve">110106322                     </t>
  </si>
  <si>
    <t xml:space="preserve">110106326                     </t>
  </si>
  <si>
    <t xml:space="preserve">110106327                     </t>
  </si>
  <si>
    <t xml:space="preserve">110106328                     </t>
  </si>
  <si>
    <t xml:space="preserve">110106323                     </t>
  </si>
  <si>
    <t xml:space="preserve">110106324                     </t>
  </si>
  <si>
    <t xml:space="preserve">110106325                     </t>
  </si>
  <si>
    <t>Кресло рабочее</t>
  </si>
  <si>
    <t xml:space="preserve">110106329                     </t>
  </si>
  <si>
    <t xml:space="preserve">110106330                     </t>
  </si>
  <si>
    <t>Посадочный модуль трехместный</t>
  </si>
  <si>
    <t xml:space="preserve">110106331                     </t>
  </si>
  <si>
    <t>Жалюзи</t>
  </si>
  <si>
    <t xml:space="preserve">110106332                     </t>
  </si>
  <si>
    <t>0515392</t>
  </si>
  <si>
    <t>0515393</t>
  </si>
  <si>
    <t>0515394</t>
  </si>
  <si>
    <t>0515408</t>
  </si>
  <si>
    <t>0515409</t>
  </si>
  <si>
    <t>0515410</t>
  </si>
  <si>
    <t>0515411</t>
  </si>
  <si>
    <t>0515412</t>
  </si>
  <si>
    <t>0515418</t>
  </si>
  <si>
    <t>0515419</t>
  </si>
  <si>
    <t>0515420</t>
  </si>
  <si>
    <t>0515432</t>
  </si>
  <si>
    <t>0515436</t>
  </si>
  <si>
    <t>0515443</t>
  </si>
  <si>
    <t>0515448</t>
  </si>
  <si>
    <t>0515454</t>
  </si>
  <si>
    <t>0515461</t>
  </si>
  <si>
    <t>0515470</t>
  </si>
  <si>
    <t>0515471</t>
  </si>
  <si>
    <t>0515472</t>
  </si>
  <si>
    <t>0515473</t>
  </si>
  <si>
    <t>0515474</t>
  </si>
  <si>
    <t>Данные об объектах недвижимости по состоянию на 01.01.2016 года</t>
  </si>
  <si>
    <t>Приложение №2 к Решению Совета депутатов
 № ______ от  "_____"__________ 2016г.</t>
  </si>
  <si>
    <t>Опора металлическая (D-120*712 мм) В 602</t>
  </si>
  <si>
    <t>51:03:0020101:390</t>
  </si>
  <si>
    <t>51:03:0000000:4081</t>
  </si>
  <si>
    <t>51:03:0020101:1334</t>
  </si>
  <si>
    <t>РЕЕСТР движимого имущества муниципального образования городское поселение Печенга на 01.01.2016г.</t>
  </si>
  <si>
    <t>Приложение №3 к Решению Совета депутатов
 № ______ от  "_____"__________ 2016г.</t>
  </si>
  <si>
    <t>90% (разрушен)</t>
  </si>
  <si>
    <t>Устройство контейнерной площадки</t>
  </si>
</sst>
</file>

<file path=xl/styles.xml><?xml version="1.0" encoding="utf-8"?>
<styleSheet xmlns="http://schemas.openxmlformats.org/spreadsheetml/2006/main">
  <numFmts count="2">
    <numFmt numFmtId="164" formatCode="0;[Red]\-0"/>
    <numFmt numFmtId="165" formatCode="#,##0.00_ ;[Red]\-#,##0.00\ "/>
  </numFmts>
  <fonts count="20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 textRotation="90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textRotation="90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textRotation="90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5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center" wrapText="1"/>
    </xf>
    <xf numFmtId="165" fontId="12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/>
    <xf numFmtId="0" fontId="9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9" fontId="1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top" wrapText="1"/>
    </xf>
    <xf numFmtId="0" fontId="11" fillId="0" borderId="1" xfId="0" applyNumberFormat="1" applyFont="1" applyFill="1" applyBorder="1" applyAlignment="1">
      <alignment horizontal="center" vertical="top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top" wrapText="1"/>
    </xf>
    <xf numFmtId="4" fontId="9" fillId="0" borderId="2" xfId="0" applyNumberFormat="1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4" fontId="11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6" xfId="0" applyNumberFormat="1" applyFont="1" applyFill="1" applyBorder="1" applyAlignment="1">
      <alignment horizontal="left" vertical="top" wrapText="1"/>
    </xf>
    <xf numFmtId="4" fontId="11" fillId="0" borderId="2" xfId="0" applyNumberFormat="1" applyFont="1" applyFill="1" applyBorder="1" applyAlignment="1">
      <alignment horizontal="center" vertical="top"/>
    </xf>
    <xf numFmtId="4" fontId="11" fillId="0" borderId="6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1" fillId="0" borderId="6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6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8" xfId="0" applyNumberFormat="1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7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3"/>
  <sheetViews>
    <sheetView topLeftCell="H95" workbookViewId="0">
      <selection activeCell="M96" sqref="M96"/>
    </sheetView>
  </sheetViews>
  <sheetFormatPr defaultRowHeight="11.25"/>
  <cols>
    <col min="1" max="1" width="4.7109375" style="7" customWidth="1"/>
    <col min="2" max="2" width="5.28515625" style="26" customWidth="1"/>
    <col min="3" max="3" width="21.85546875" style="27" customWidth="1"/>
    <col min="4" max="4" width="21.5703125" style="28" customWidth="1"/>
    <col min="5" max="5" width="5.85546875" style="23" customWidth="1"/>
    <col min="6" max="6" width="23.42578125" style="23" customWidth="1"/>
    <col min="7" max="7" width="10.7109375" style="29" customWidth="1"/>
    <col min="8" max="8" width="9.5703125" style="29" customWidth="1"/>
    <col min="9" max="9" width="8.85546875" style="7" customWidth="1"/>
    <col min="10" max="10" width="8.42578125" style="7" customWidth="1"/>
    <col min="11" max="11" width="7.28515625" style="7" customWidth="1"/>
    <col min="12" max="12" width="2.85546875" style="23" customWidth="1"/>
    <col min="13" max="13" width="19.42578125" style="27" customWidth="1"/>
    <col min="14" max="14" width="6.28515625" style="98" customWidth="1"/>
    <col min="15" max="15" width="11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4.28515625" style="7" customWidth="1"/>
    <col min="23" max="23" width="4.140625" style="31" customWidth="1"/>
    <col min="24" max="16384" width="9.140625" style="23"/>
  </cols>
  <sheetData>
    <row r="1" spans="1:23" ht="39" customHeight="1">
      <c r="R1" s="195" t="s">
        <v>1905</v>
      </c>
      <c r="S1" s="195"/>
      <c r="T1" s="195"/>
      <c r="U1" s="195"/>
      <c r="V1" s="195"/>
      <c r="W1" s="195"/>
    </row>
    <row r="2" spans="1:23" ht="30.75" customHeight="1">
      <c r="B2" s="196" t="s">
        <v>1906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>
      <c r="A3" s="197" t="s">
        <v>611</v>
      </c>
      <c r="B3" s="198" t="s">
        <v>396</v>
      </c>
      <c r="C3" s="199" t="s">
        <v>597</v>
      </c>
      <c r="D3" s="202" t="s">
        <v>1735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</row>
    <row r="4" spans="1:23">
      <c r="A4" s="197"/>
      <c r="B4" s="198"/>
      <c r="C4" s="200"/>
      <c r="D4" s="199" t="s">
        <v>598</v>
      </c>
      <c r="E4" s="194" t="s">
        <v>599</v>
      </c>
      <c r="F4" s="199" t="s">
        <v>395</v>
      </c>
      <c r="G4" s="194" t="s">
        <v>600</v>
      </c>
      <c r="H4" s="194" t="s">
        <v>601</v>
      </c>
      <c r="I4" s="194" t="s">
        <v>799</v>
      </c>
      <c r="J4" s="194" t="s">
        <v>800</v>
      </c>
      <c r="K4" s="194" t="s">
        <v>1751</v>
      </c>
      <c r="L4" s="192" t="s">
        <v>602</v>
      </c>
      <c r="M4" s="199" t="s">
        <v>626</v>
      </c>
      <c r="N4" s="203" t="s">
        <v>603</v>
      </c>
      <c r="O4" s="204" t="s">
        <v>614</v>
      </c>
      <c r="P4" s="205"/>
      <c r="Q4" s="205"/>
      <c r="R4" s="206"/>
      <c r="S4" s="202" t="s">
        <v>604</v>
      </c>
      <c r="T4" s="202"/>
      <c r="U4" s="202"/>
      <c r="V4" s="202"/>
      <c r="W4" s="202"/>
    </row>
    <row r="5" spans="1:23" ht="157.5">
      <c r="A5" s="197"/>
      <c r="B5" s="198"/>
      <c r="C5" s="201"/>
      <c r="D5" s="201"/>
      <c r="E5" s="194"/>
      <c r="F5" s="201"/>
      <c r="G5" s="194"/>
      <c r="H5" s="194"/>
      <c r="I5" s="194"/>
      <c r="J5" s="194"/>
      <c r="K5" s="194"/>
      <c r="L5" s="193"/>
      <c r="M5" s="201"/>
      <c r="N5" s="203"/>
      <c r="O5" s="138" t="s">
        <v>1290</v>
      </c>
      <c r="P5" s="138" t="s">
        <v>1734</v>
      </c>
      <c r="Q5" s="138" t="s">
        <v>605</v>
      </c>
      <c r="R5" s="138" t="s">
        <v>606</v>
      </c>
      <c r="S5" s="138" t="s">
        <v>607</v>
      </c>
      <c r="T5" s="138" t="s">
        <v>1295</v>
      </c>
      <c r="U5" s="138" t="s">
        <v>608</v>
      </c>
      <c r="V5" s="138" t="s">
        <v>609</v>
      </c>
      <c r="W5" s="30" t="s">
        <v>610</v>
      </c>
    </row>
    <row r="6" spans="1:23" s="7" customFormat="1">
      <c r="A6" s="5">
        <v>1</v>
      </c>
      <c r="B6" s="33">
        <v>2</v>
      </c>
      <c r="C6" s="5">
        <v>3</v>
      </c>
      <c r="D6" s="33">
        <v>4</v>
      </c>
      <c r="E6" s="5">
        <v>5</v>
      </c>
      <c r="F6" s="33">
        <v>6</v>
      </c>
      <c r="G6" s="5">
        <v>7</v>
      </c>
      <c r="H6" s="33">
        <v>8</v>
      </c>
      <c r="I6" s="5">
        <v>9</v>
      </c>
      <c r="J6" s="33">
        <v>10</v>
      </c>
      <c r="K6" s="5">
        <v>11</v>
      </c>
      <c r="L6" s="33">
        <v>12</v>
      </c>
      <c r="M6" s="5">
        <v>13</v>
      </c>
      <c r="N6" s="119">
        <v>14</v>
      </c>
      <c r="O6" s="5">
        <v>15</v>
      </c>
      <c r="P6" s="33">
        <v>16</v>
      </c>
      <c r="Q6" s="5">
        <v>17</v>
      </c>
      <c r="R6" s="33">
        <v>18</v>
      </c>
      <c r="S6" s="5">
        <v>19</v>
      </c>
      <c r="T6" s="33">
        <v>20</v>
      </c>
      <c r="U6" s="5">
        <v>21</v>
      </c>
      <c r="V6" s="33">
        <v>22</v>
      </c>
      <c r="W6" s="5">
        <v>23</v>
      </c>
    </row>
    <row r="7" spans="1:23" s="214" customFormat="1" ht="36.75">
      <c r="A7" s="5">
        <v>1</v>
      </c>
      <c r="B7" s="21" t="s">
        <v>1587</v>
      </c>
      <c r="C7" s="2" t="s">
        <v>642</v>
      </c>
      <c r="D7" s="2" t="s">
        <v>643</v>
      </c>
      <c r="E7" s="3" t="s">
        <v>612</v>
      </c>
      <c r="F7" s="6" t="s">
        <v>644</v>
      </c>
      <c r="G7" s="5">
        <v>110851113</v>
      </c>
      <c r="H7" s="5" t="s">
        <v>645</v>
      </c>
      <c r="I7" s="19">
        <v>90</v>
      </c>
      <c r="J7" s="19">
        <v>90</v>
      </c>
      <c r="K7" s="19">
        <v>135</v>
      </c>
      <c r="L7" s="18" t="s">
        <v>618</v>
      </c>
      <c r="M7" s="2" t="s">
        <v>646</v>
      </c>
      <c r="N7" s="45" t="s">
        <v>618</v>
      </c>
      <c r="O7" s="5" t="s">
        <v>618</v>
      </c>
      <c r="P7" s="5" t="s">
        <v>618</v>
      </c>
      <c r="Q7" s="5" t="s">
        <v>618</v>
      </c>
      <c r="R7" s="5" t="s">
        <v>618</v>
      </c>
      <c r="S7" s="8" t="s">
        <v>2149</v>
      </c>
      <c r="T7" s="5" t="s">
        <v>618</v>
      </c>
      <c r="U7" s="5" t="s">
        <v>618</v>
      </c>
      <c r="V7" s="5" t="s">
        <v>618</v>
      </c>
      <c r="W7" s="5" t="s">
        <v>618</v>
      </c>
    </row>
    <row r="8" spans="1:23" s="214" customFormat="1" ht="36.75">
      <c r="A8" s="5">
        <v>2</v>
      </c>
      <c r="B8" s="21" t="s">
        <v>1588</v>
      </c>
      <c r="C8" s="2" t="s">
        <v>647</v>
      </c>
      <c r="D8" s="2" t="s">
        <v>643</v>
      </c>
      <c r="E8" s="3" t="s">
        <v>612</v>
      </c>
      <c r="F8" s="6" t="s">
        <v>648</v>
      </c>
      <c r="G8" s="5">
        <v>110851112</v>
      </c>
      <c r="H8" s="5" t="s">
        <v>649</v>
      </c>
      <c r="I8" s="19">
        <v>826</v>
      </c>
      <c r="J8" s="19">
        <v>826</v>
      </c>
      <c r="K8" s="19">
        <v>652</v>
      </c>
      <c r="L8" s="18" t="s">
        <v>618</v>
      </c>
      <c r="M8" s="2" t="s">
        <v>650</v>
      </c>
      <c r="N8" s="45" t="s">
        <v>618</v>
      </c>
      <c r="O8" s="5" t="s">
        <v>618</v>
      </c>
      <c r="P8" s="5" t="s">
        <v>618</v>
      </c>
      <c r="Q8" s="5" t="s">
        <v>618</v>
      </c>
      <c r="R8" s="5" t="s">
        <v>618</v>
      </c>
      <c r="S8" s="8">
        <v>0.7</v>
      </c>
      <c r="T8" s="5" t="s">
        <v>618</v>
      </c>
      <c r="U8" s="5" t="s">
        <v>618</v>
      </c>
      <c r="V8" s="5" t="s">
        <v>618</v>
      </c>
      <c r="W8" s="5" t="s">
        <v>618</v>
      </c>
    </row>
    <row r="9" spans="1:23" s="214" customFormat="1" ht="45">
      <c r="A9" s="5">
        <v>3</v>
      </c>
      <c r="B9" s="21" t="s">
        <v>1589</v>
      </c>
      <c r="C9" s="2" t="s">
        <v>652</v>
      </c>
      <c r="D9" s="2" t="s">
        <v>651</v>
      </c>
      <c r="E9" s="3" t="s">
        <v>612</v>
      </c>
      <c r="F9" s="6" t="s">
        <v>653</v>
      </c>
      <c r="G9" s="5">
        <v>110851114</v>
      </c>
      <c r="H9" s="5" t="s">
        <v>654</v>
      </c>
      <c r="I9" s="19">
        <v>97</v>
      </c>
      <c r="J9" s="19">
        <v>97</v>
      </c>
      <c r="K9" s="19">
        <v>627</v>
      </c>
      <c r="L9" s="18" t="s">
        <v>618</v>
      </c>
      <c r="M9" s="2" t="s">
        <v>655</v>
      </c>
      <c r="N9" s="45" t="s">
        <v>618</v>
      </c>
      <c r="O9" s="5" t="s">
        <v>618</v>
      </c>
      <c r="P9" s="5" t="s">
        <v>618</v>
      </c>
      <c r="Q9" s="5" t="s">
        <v>618</v>
      </c>
      <c r="R9" s="5" t="s">
        <v>618</v>
      </c>
      <c r="S9" s="8">
        <v>0.75</v>
      </c>
      <c r="T9" s="5" t="s">
        <v>613</v>
      </c>
      <c r="U9" s="5" t="s">
        <v>613</v>
      </c>
      <c r="V9" s="5" t="s">
        <v>613</v>
      </c>
      <c r="W9" s="19" t="s">
        <v>613</v>
      </c>
    </row>
    <row r="10" spans="1:23" s="214" customFormat="1" ht="37.5" customHeight="1">
      <c r="A10" s="5">
        <v>4</v>
      </c>
      <c r="B10" s="21" t="s">
        <v>1590</v>
      </c>
      <c r="C10" s="2" t="s">
        <v>656</v>
      </c>
      <c r="D10" s="2" t="s">
        <v>657</v>
      </c>
      <c r="E10" s="3" t="s">
        <v>612</v>
      </c>
      <c r="F10" s="6" t="s">
        <v>658</v>
      </c>
      <c r="G10" s="5">
        <v>11085153</v>
      </c>
      <c r="H10" s="5" t="s">
        <v>659</v>
      </c>
      <c r="I10" s="19">
        <v>5.67</v>
      </c>
      <c r="J10" s="19">
        <v>4.24</v>
      </c>
      <c r="K10" s="19">
        <v>1343</v>
      </c>
      <c r="L10" s="18" t="s">
        <v>618</v>
      </c>
      <c r="M10" s="2" t="s">
        <v>660</v>
      </c>
      <c r="N10" s="45" t="s">
        <v>618</v>
      </c>
      <c r="O10" s="5" t="s">
        <v>1794</v>
      </c>
      <c r="P10" s="5">
        <v>290.10000000000002</v>
      </c>
      <c r="Q10" s="5" t="s">
        <v>618</v>
      </c>
      <c r="R10" s="5" t="s">
        <v>618</v>
      </c>
      <c r="S10" s="8">
        <v>0.5</v>
      </c>
      <c r="T10" s="5" t="s">
        <v>618</v>
      </c>
      <c r="U10" s="5" t="s">
        <v>618</v>
      </c>
      <c r="V10" s="5" t="s">
        <v>618</v>
      </c>
      <c r="W10" s="19" t="s">
        <v>618</v>
      </c>
    </row>
    <row r="11" spans="1:23" s="214" customFormat="1" ht="39" customHeight="1">
      <c r="A11" s="5">
        <v>5</v>
      </c>
      <c r="B11" s="21" t="s">
        <v>1591</v>
      </c>
      <c r="C11" s="2" t="s">
        <v>661</v>
      </c>
      <c r="D11" s="2" t="s">
        <v>657</v>
      </c>
      <c r="E11" s="3" t="s">
        <v>612</v>
      </c>
      <c r="F11" s="6" t="s">
        <v>662</v>
      </c>
      <c r="G11" s="5">
        <v>110851105</v>
      </c>
      <c r="H11" s="5" t="s">
        <v>663</v>
      </c>
      <c r="I11" s="19">
        <v>367</v>
      </c>
      <c r="J11" s="19">
        <v>367</v>
      </c>
      <c r="K11" s="19">
        <v>237</v>
      </c>
      <c r="L11" s="18" t="s">
        <v>618</v>
      </c>
      <c r="M11" s="2" t="s">
        <v>1873</v>
      </c>
      <c r="N11" s="45" t="s">
        <v>618</v>
      </c>
      <c r="O11" s="5" t="s">
        <v>618</v>
      </c>
      <c r="P11" s="5" t="s">
        <v>618</v>
      </c>
      <c r="Q11" s="5" t="s">
        <v>618</v>
      </c>
      <c r="R11" s="5" t="s">
        <v>618</v>
      </c>
      <c r="S11" s="8">
        <v>0.55000000000000004</v>
      </c>
      <c r="T11" s="5" t="s">
        <v>618</v>
      </c>
      <c r="U11" s="5" t="s">
        <v>618</v>
      </c>
      <c r="V11" s="5" t="s">
        <v>618</v>
      </c>
      <c r="W11" s="19" t="s">
        <v>618</v>
      </c>
    </row>
    <row r="12" spans="1:23" s="214" customFormat="1" ht="39" customHeight="1">
      <c r="A12" s="5">
        <v>6</v>
      </c>
      <c r="B12" s="21" t="s">
        <v>1592</v>
      </c>
      <c r="C12" s="2" t="s">
        <v>664</v>
      </c>
      <c r="D12" s="2" t="s">
        <v>657</v>
      </c>
      <c r="E12" s="3" t="s">
        <v>612</v>
      </c>
      <c r="F12" s="6" t="s">
        <v>665</v>
      </c>
      <c r="G12" s="5">
        <v>110851103</v>
      </c>
      <c r="H12" s="5" t="s">
        <v>666</v>
      </c>
      <c r="I12" s="19">
        <v>200</v>
      </c>
      <c r="J12" s="19">
        <v>194.99</v>
      </c>
      <c r="K12" s="19">
        <v>116</v>
      </c>
      <c r="L12" s="18" t="s">
        <v>618</v>
      </c>
      <c r="M12" s="2" t="s">
        <v>1874</v>
      </c>
      <c r="N12" s="45" t="s">
        <v>618</v>
      </c>
      <c r="O12" s="5" t="s">
        <v>618</v>
      </c>
      <c r="P12" s="19" t="s">
        <v>618</v>
      </c>
      <c r="Q12" s="5" t="s">
        <v>618</v>
      </c>
      <c r="R12" s="5" t="s">
        <v>618</v>
      </c>
      <c r="S12" s="8">
        <v>0.55000000000000004</v>
      </c>
      <c r="T12" s="5" t="s">
        <v>618</v>
      </c>
      <c r="U12" s="5" t="s">
        <v>618</v>
      </c>
      <c r="V12" s="5" t="s">
        <v>618</v>
      </c>
      <c r="W12" s="19" t="s">
        <v>618</v>
      </c>
    </row>
    <row r="13" spans="1:23" s="214" customFormat="1" ht="39.75" customHeight="1">
      <c r="A13" s="5">
        <v>7</v>
      </c>
      <c r="B13" s="21" t="s">
        <v>1593</v>
      </c>
      <c r="C13" s="2" t="s">
        <v>667</v>
      </c>
      <c r="D13" s="2" t="s">
        <v>657</v>
      </c>
      <c r="E13" s="3" t="s">
        <v>612</v>
      </c>
      <c r="F13" s="6" t="s">
        <v>668</v>
      </c>
      <c r="G13" s="5">
        <v>110851101</v>
      </c>
      <c r="H13" s="5" t="s">
        <v>669</v>
      </c>
      <c r="I13" s="19">
        <v>2000</v>
      </c>
      <c r="J13" s="19">
        <v>2000</v>
      </c>
      <c r="K13" s="19">
        <v>1663</v>
      </c>
      <c r="L13" s="18" t="s">
        <v>618</v>
      </c>
      <c r="M13" s="2" t="s">
        <v>1875</v>
      </c>
      <c r="N13" s="45" t="s">
        <v>618</v>
      </c>
      <c r="O13" s="5" t="s">
        <v>618</v>
      </c>
      <c r="P13" s="5" t="s">
        <v>618</v>
      </c>
      <c r="Q13" s="5" t="s">
        <v>618</v>
      </c>
      <c r="R13" s="5" t="s">
        <v>618</v>
      </c>
      <c r="S13" s="8">
        <v>0.85</v>
      </c>
      <c r="T13" s="5" t="s">
        <v>618</v>
      </c>
      <c r="U13" s="5" t="s">
        <v>618</v>
      </c>
      <c r="V13" s="5" t="s">
        <v>618</v>
      </c>
      <c r="W13" s="19" t="s">
        <v>618</v>
      </c>
    </row>
    <row r="14" spans="1:23" s="214" customFormat="1" ht="45">
      <c r="A14" s="5">
        <v>8</v>
      </c>
      <c r="B14" s="21" t="s">
        <v>1594</v>
      </c>
      <c r="C14" s="2" t="s">
        <v>670</v>
      </c>
      <c r="D14" s="2" t="s">
        <v>671</v>
      </c>
      <c r="E14" s="3" t="s">
        <v>612</v>
      </c>
      <c r="F14" s="6" t="s">
        <v>672</v>
      </c>
      <c r="G14" s="5">
        <v>110851102</v>
      </c>
      <c r="H14" s="5" t="s">
        <v>673</v>
      </c>
      <c r="I14" s="19">
        <v>1553</v>
      </c>
      <c r="J14" s="19">
        <v>1553</v>
      </c>
      <c r="K14" s="19">
        <v>69</v>
      </c>
      <c r="L14" s="18" t="s">
        <v>618</v>
      </c>
      <c r="M14" s="2" t="s">
        <v>674</v>
      </c>
      <c r="N14" s="45" t="s">
        <v>618</v>
      </c>
      <c r="O14" s="5" t="s">
        <v>618</v>
      </c>
      <c r="P14" s="5" t="s">
        <v>618</v>
      </c>
      <c r="Q14" s="5" t="s">
        <v>618</v>
      </c>
      <c r="R14" s="5" t="s">
        <v>618</v>
      </c>
      <c r="S14" s="8">
        <v>0.56000000000000005</v>
      </c>
      <c r="T14" s="5" t="s">
        <v>618</v>
      </c>
      <c r="U14" s="5" t="s">
        <v>618</v>
      </c>
      <c r="V14" s="5" t="s">
        <v>618</v>
      </c>
      <c r="W14" s="19" t="s">
        <v>618</v>
      </c>
    </row>
    <row r="15" spans="1:23" s="214" customFormat="1" ht="45">
      <c r="A15" s="5">
        <v>9</v>
      </c>
      <c r="B15" s="21" t="s">
        <v>1595</v>
      </c>
      <c r="C15" s="2" t="s">
        <v>675</v>
      </c>
      <c r="D15" s="2" t="s">
        <v>676</v>
      </c>
      <c r="E15" s="3" t="s">
        <v>612</v>
      </c>
      <c r="F15" s="6" t="s">
        <v>677</v>
      </c>
      <c r="G15" s="5" t="s">
        <v>1211</v>
      </c>
      <c r="H15" s="5" t="s">
        <v>678</v>
      </c>
      <c r="I15" s="19">
        <v>180</v>
      </c>
      <c r="J15" s="19">
        <v>180</v>
      </c>
      <c r="K15" s="19">
        <v>8</v>
      </c>
      <c r="L15" s="18" t="s">
        <v>618</v>
      </c>
      <c r="M15" s="2" t="s">
        <v>679</v>
      </c>
      <c r="N15" s="45" t="s">
        <v>618</v>
      </c>
      <c r="O15" s="5" t="s">
        <v>618</v>
      </c>
      <c r="P15" s="5" t="s">
        <v>618</v>
      </c>
      <c r="Q15" s="5" t="s">
        <v>618</v>
      </c>
      <c r="R15" s="5" t="s">
        <v>618</v>
      </c>
      <c r="S15" s="8">
        <v>0.56000000000000005</v>
      </c>
      <c r="T15" s="5" t="s">
        <v>618</v>
      </c>
      <c r="U15" s="5" t="s">
        <v>618</v>
      </c>
      <c r="V15" s="5" t="s">
        <v>618</v>
      </c>
      <c r="W15" s="19" t="s">
        <v>618</v>
      </c>
    </row>
    <row r="16" spans="1:23" s="214" customFormat="1" ht="45">
      <c r="A16" s="5">
        <v>10</v>
      </c>
      <c r="B16" s="21" t="s">
        <v>1596</v>
      </c>
      <c r="C16" s="2" t="s">
        <v>680</v>
      </c>
      <c r="D16" s="2" t="s">
        <v>681</v>
      </c>
      <c r="E16" s="3" t="s">
        <v>612</v>
      </c>
      <c r="F16" s="6" t="s">
        <v>682</v>
      </c>
      <c r="G16" s="5">
        <v>110851100</v>
      </c>
      <c r="H16" s="5" t="s">
        <v>683</v>
      </c>
      <c r="I16" s="19">
        <v>6398.51</v>
      </c>
      <c r="J16" s="19">
        <v>1804.61</v>
      </c>
      <c r="K16" s="19">
        <v>1385</v>
      </c>
      <c r="L16" s="18">
        <v>2</v>
      </c>
      <c r="M16" s="2" t="s">
        <v>1894</v>
      </c>
      <c r="N16" s="45" t="s">
        <v>618</v>
      </c>
      <c r="O16" s="5" t="s">
        <v>618</v>
      </c>
      <c r="P16" s="5" t="s">
        <v>618</v>
      </c>
      <c r="Q16" s="5" t="s">
        <v>618</v>
      </c>
      <c r="R16" s="5" t="s">
        <v>618</v>
      </c>
      <c r="S16" s="8">
        <v>0.49</v>
      </c>
      <c r="T16" s="5" t="s">
        <v>618</v>
      </c>
      <c r="U16" s="5" t="s">
        <v>618</v>
      </c>
      <c r="V16" s="5" t="s">
        <v>618</v>
      </c>
      <c r="W16" s="19" t="s">
        <v>618</v>
      </c>
    </row>
    <row r="17" spans="1:23" s="85" customFormat="1" ht="45">
      <c r="A17" s="5">
        <v>11</v>
      </c>
      <c r="B17" s="21" t="s">
        <v>1597</v>
      </c>
      <c r="C17" s="2" t="s">
        <v>686</v>
      </c>
      <c r="D17" s="2" t="s">
        <v>1918</v>
      </c>
      <c r="E17" s="3" t="s">
        <v>612</v>
      </c>
      <c r="F17" s="6" t="s">
        <v>687</v>
      </c>
      <c r="G17" s="5">
        <v>11085177</v>
      </c>
      <c r="H17" s="5" t="s">
        <v>688</v>
      </c>
      <c r="I17" s="19">
        <v>53252.29</v>
      </c>
      <c r="J17" s="19">
        <v>41758.67</v>
      </c>
      <c r="K17" s="45">
        <v>1846</v>
      </c>
      <c r="L17" s="18">
        <v>2</v>
      </c>
      <c r="M17" s="2" t="s">
        <v>689</v>
      </c>
      <c r="N17" s="45" t="s">
        <v>618</v>
      </c>
      <c r="O17" s="5" t="s">
        <v>618</v>
      </c>
      <c r="P17" s="5" t="s">
        <v>618</v>
      </c>
      <c r="Q17" s="5" t="s">
        <v>618</v>
      </c>
      <c r="R17" s="5" t="s">
        <v>618</v>
      </c>
      <c r="S17" s="8">
        <v>0.22</v>
      </c>
      <c r="T17" s="5" t="s">
        <v>618</v>
      </c>
      <c r="U17" s="5" t="s">
        <v>618</v>
      </c>
      <c r="V17" s="5" t="s">
        <v>618</v>
      </c>
      <c r="W17" s="19" t="s">
        <v>618</v>
      </c>
    </row>
    <row r="18" spans="1:23" s="85" customFormat="1" ht="45">
      <c r="A18" s="5">
        <v>12</v>
      </c>
      <c r="B18" s="21" t="s">
        <v>1623</v>
      </c>
      <c r="C18" s="20" t="s">
        <v>1270</v>
      </c>
      <c r="D18" s="20" t="s">
        <v>641</v>
      </c>
      <c r="E18" s="3" t="s">
        <v>612</v>
      </c>
      <c r="F18" s="6" t="s">
        <v>685</v>
      </c>
      <c r="G18" s="4" t="s">
        <v>1667</v>
      </c>
      <c r="H18" s="5" t="s">
        <v>1294</v>
      </c>
      <c r="I18" s="19">
        <v>8.84</v>
      </c>
      <c r="J18" s="19">
        <v>1.9</v>
      </c>
      <c r="K18" s="24">
        <v>170</v>
      </c>
      <c r="L18" s="2">
        <v>1</v>
      </c>
      <c r="M18" s="2" t="s">
        <v>1208</v>
      </c>
      <c r="N18" s="45" t="s">
        <v>618</v>
      </c>
      <c r="O18" s="5" t="s">
        <v>1795</v>
      </c>
      <c r="P18" s="19">
        <v>0</v>
      </c>
      <c r="Q18" s="5" t="s">
        <v>618</v>
      </c>
      <c r="R18" s="5" t="s">
        <v>618</v>
      </c>
      <c r="S18" s="8">
        <v>0.22</v>
      </c>
      <c r="T18" s="5" t="s">
        <v>618</v>
      </c>
      <c r="U18" s="5" t="s">
        <v>618</v>
      </c>
      <c r="V18" s="5" t="s">
        <v>618</v>
      </c>
      <c r="W18" s="19" t="s">
        <v>618</v>
      </c>
    </row>
    <row r="19" spans="1:23" s="85" customFormat="1" ht="45">
      <c r="A19" s="5">
        <v>13</v>
      </c>
      <c r="B19" s="21" t="s">
        <v>1598</v>
      </c>
      <c r="C19" s="2" t="s">
        <v>690</v>
      </c>
      <c r="D19" s="2" t="s">
        <v>684</v>
      </c>
      <c r="E19" s="3" t="s">
        <v>612</v>
      </c>
      <c r="F19" s="6" t="s">
        <v>691</v>
      </c>
      <c r="G19" s="5" t="s">
        <v>1212</v>
      </c>
      <c r="H19" s="5" t="s">
        <v>692</v>
      </c>
      <c r="I19" s="19">
        <v>3721.25</v>
      </c>
      <c r="J19" s="19">
        <v>1817.15</v>
      </c>
      <c r="K19" s="19">
        <v>117.1</v>
      </c>
      <c r="L19" s="5">
        <v>1</v>
      </c>
      <c r="M19" s="2" t="s">
        <v>1902</v>
      </c>
      <c r="N19" s="45" t="s">
        <v>618</v>
      </c>
      <c r="O19" s="5" t="s">
        <v>1957</v>
      </c>
      <c r="P19" s="5">
        <v>73.33</v>
      </c>
      <c r="Q19" s="5" t="s">
        <v>618</v>
      </c>
      <c r="R19" s="5" t="s">
        <v>618</v>
      </c>
      <c r="S19" s="8">
        <v>0.52</v>
      </c>
      <c r="T19" s="5" t="s">
        <v>618</v>
      </c>
      <c r="U19" s="5" t="s">
        <v>618</v>
      </c>
      <c r="V19" s="5" t="s">
        <v>618</v>
      </c>
      <c r="W19" s="19" t="s">
        <v>618</v>
      </c>
    </row>
    <row r="20" spans="1:23" s="97" customFormat="1" ht="56.25">
      <c r="A20" s="5">
        <v>14</v>
      </c>
      <c r="B20" s="21" t="s">
        <v>1624</v>
      </c>
      <c r="C20" s="2" t="s">
        <v>1155</v>
      </c>
      <c r="D20" s="2" t="s">
        <v>780</v>
      </c>
      <c r="E20" s="3" t="s">
        <v>612</v>
      </c>
      <c r="F20" s="6" t="s">
        <v>685</v>
      </c>
      <c r="G20" s="5" t="s">
        <v>1156</v>
      </c>
      <c r="H20" s="5" t="s">
        <v>1154</v>
      </c>
      <c r="I20" s="19">
        <v>237.74</v>
      </c>
      <c r="J20" s="19">
        <v>153.68</v>
      </c>
      <c r="K20" s="19">
        <v>52.5</v>
      </c>
      <c r="L20" s="18" t="s">
        <v>618</v>
      </c>
      <c r="M20" s="2" t="s">
        <v>618</v>
      </c>
      <c r="N20" s="45" t="s">
        <v>618</v>
      </c>
      <c r="O20" s="5" t="s">
        <v>618</v>
      </c>
      <c r="P20" s="5" t="s">
        <v>618</v>
      </c>
      <c r="Q20" s="5" t="s">
        <v>618</v>
      </c>
      <c r="R20" s="5" t="s">
        <v>618</v>
      </c>
      <c r="S20" s="8">
        <v>0.53</v>
      </c>
      <c r="T20" s="5" t="s">
        <v>618</v>
      </c>
      <c r="U20" s="5" t="s">
        <v>618</v>
      </c>
      <c r="V20" s="5" t="s">
        <v>618</v>
      </c>
      <c r="W20" s="19" t="s">
        <v>618</v>
      </c>
    </row>
    <row r="21" spans="1:23" s="97" customFormat="1" ht="56.25">
      <c r="A21" s="5">
        <v>15</v>
      </c>
      <c r="B21" s="21" t="s">
        <v>1625</v>
      </c>
      <c r="C21" s="2" t="s">
        <v>1157</v>
      </c>
      <c r="D21" s="2" t="s">
        <v>780</v>
      </c>
      <c r="E21" s="3" t="s">
        <v>612</v>
      </c>
      <c r="F21" s="6" t="s">
        <v>685</v>
      </c>
      <c r="G21" s="5" t="s">
        <v>1159</v>
      </c>
      <c r="H21" s="5" t="s">
        <v>1154</v>
      </c>
      <c r="I21" s="19">
        <v>136.30000000000001</v>
      </c>
      <c r="J21" s="19">
        <v>88.11</v>
      </c>
      <c r="K21" s="19">
        <v>30.1</v>
      </c>
      <c r="L21" s="18" t="s">
        <v>618</v>
      </c>
      <c r="M21" s="2" t="s">
        <v>618</v>
      </c>
      <c r="N21" s="45" t="s">
        <v>618</v>
      </c>
      <c r="O21" s="5" t="s">
        <v>618</v>
      </c>
      <c r="P21" s="5" t="s">
        <v>618</v>
      </c>
      <c r="Q21" s="5" t="s">
        <v>618</v>
      </c>
      <c r="R21" s="5" t="s">
        <v>618</v>
      </c>
      <c r="S21" s="8">
        <v>0.53</v>
      </c>
      <c r="T21" s="5" t="s">
        <v>618</v>
      </c>
      <c r="U21" s="5" t="s">
        <v>618</v>
      </c>
      <c r="V21" s="5" t="s">
        <v>618</v>
      </c>
      <c r="W21" s="19" t="s">
        <v>618</v>
      </c>
    </row>
    <row r="22" spans="1:23" s="97" customFormat="1" ht="56.25">
      <c r="A22" s="5">
        <v>16</v>
      </c>
      <c r="B22" s="21" t="s">
        <v>1626</v>
      </c>
      <c r="C22" s="2" t="s">
        <v>1160</v>
      </c>
      <c r="D22" s="2" t="s">
        <v>780</v>
      </c>
      <c r="E22" s="3" t="s">
        <v>612</v>
      </c>
      <c r="F22" s="6" t="s">
        <v>685</v>
      </c>
      <c r="G22" s="5" t="s">
        <v>1161</v>
      </c>
      <c r="H22" s="5" t="s">
        <v>1154</v>
      </c>
      <c r="I22" s="19">
        <v>202.87</v>
      </c>
      <c r="J22" s="19">
        <v>131.13999999999999</v>
      </c>
      <c r="K22" s="19">
        <v>44.8</v>
      </c>
      <c r="L22" s="18" t="s">
        <v>618</v>
      </c>
      <c r="M22" s="2" t="s">
        <v>618</v>
      </c>
      <c r="N22" s="45" t="s">
        <v>618</v>
      </c>
      <c r="O22" s="5" t="s">
        <v>618</v>
      </c>
      <c r="P22" s="5" t="s">
        <v>618</v>
      </c>
      <c r="Q22" s="5" t="s">
        <v>618</v>
      </c>
      <c r="R22" s="5" t="s">
        <v>618</v>
      </c>
      <c r="S22" s="8">
        <v>0.53</v>
      </c>
      <c r="T22" s="5" t="s">
        <v>618</v>
      </c>
      <c r="U22" s="5" t="s">
        <v>618</v>
      </c>
      <c r="V22" s="5" t="s">
        <v>618</v>
      </c>
      <c r="W22" s="19" t="s">
        <v>618</v>
      </c>
    </row>
    <row r="23" spans="1:23" s="97" customFormat="1" ht="56.25">
      <c r="A23" s="5">
        <v>17</v>
      </c>
      <c r="B23" s="21" t="s">
        <v>1627</v>
      </c>
      <c r="C23" s="2" t="s">
        <v>1162</v>
      </c>
      <c r="D23" s="2" t="s">
        <v>780</v>
      </c>
      <c r="E23" s="3" t="s">
        <v>612</v>
      </c>
      <c r="F23" s="6" t="s">
        <v>685</v>
      </c>
      <c r="G23" s="5" t="s">
        <v>1163</v>
      </c>
      <c r="H23" s="5" t="s">
        <v>1154</v>
      </c>
      <c r="I23" s="19">
        <v>216.9</v>
      </c>
      <c r="J23" s="19">
        <v>140.21</v>
      </c>
      <c r="K23" s="19">
        <v>47.9</v>
      </c>
      <c r="L23" s="18" t="s">
        <v>618</v>
      </c>
      <c r="M23" s="2" t="s">
        <v>618</v>
      </c>
      <c r="N23" s="45" t="s">
        <v>618</v>
      </c>
      <c r="O23" s="5" t="s">
        <v>618</v>
      </c>
      <c r="P23" s="5" t="s">
        <v>618</v>
      </c>
      <c r="Q23" s="5" t="s">
        <v>618</v>
      </c>
      <c r="R23" s="5" t="s">
        <v>618</v>
      </c>
      <c r="S23" s="8">
        <v>0.53</v>
      </c>
      <c r="T23" s="5" t="s">
        <v>618</v>
      </c>
      <c r="U23" s="5" t="s">
        <v>618</v>
      </c>
      <c r="V23" s="5" t="s">
        <v>618</v>
      </c>
      <c r="W23" s="19" t="s">
        <v>618</v>
      </c>
    </row>
    <row r="24" spans="1:23" s="97" customFormat="1" ht="56.25">
      <c r="A24" s="5">
        <v>18</v>
      </c>
      <c r="B24" s="21" t="s">
        <v>1628</v>
      </c>
      <c r="C24" s="2" t="s">
        <v>1164</v>
      </c>
      <c r="D24" s="2" t="s">
        <v>780</v>
      </c>
      <c r="E24" s="3" t="s">
        <v>612</v>
      </c>
      <c r="F24" s="6" t="s">
        <v>685</v>
      </c>
      <c r="G24" s="5" t="s">
        <v>1165</v>
      </c>
      <c r="H24" s="5" t="s">
        <v>1154</v>
      </c>
      <c r="I24" s="19">
        <v>217.8</v>
      </c>
      <c r="J24" s="19">
        <v>140.80000000000001</v>
      </c>
      <c r="K24" s="19">
        <v>48.1</v>
      </c>
      <c r="L24" s="18" t="s">
        <v>618</v>
      </c>
      <c r="M24" s="2" t="s">
        <v>618</v>
      </c>
      <c r="N24" s="45" t="s">
        <v>618</v>
      </c>
      <c r="O24" s="5" t="s">
        <v>618</v>
      </c>
      <c r="P24" s="5" t="s">
        <v>618</v>
      </c>
      <c r="Q24" s="5" t="s">
        <v>618</v>
      </c>
      <c r="R24" s="5" t="s">
        <v>618</v>
      </c>
      <c r="S24" s="8">
        <v>0.53</v>
      </c>
      <c r="T24" s="5" t="s">
        <v>618</v>
      </c>
      <c r="U24" s="5" t="s">
        <v>618</v>
      </c>
      <c r="V24" s="5" t="s">
        <v>618</v>
      </c>
      <c r="W24" s="19" t="s">
        <v>618</v>
      </c>
    </row>
    <row r="25" spans="1:23" s="97" customFormat="1" ht="56.25">
      <c r="A25" s="5">
        <v>19</v>
      </c>
      <c r="B25" s="21" t="s">
        <v>1629</v>
      </c>
      <c r="C25" s="2" t="s">
        <v>1166</v>
      </c>
      <c r="D25" s="2" t="s">
        <v>780</v>
      </c>
      <c r="E25" s="3" t="s">
        <v>612</v>
      </c>
      <c r="F25" s="6" t="s">
        <v>685</v>
      </c>
      <c r="G25" s="5" t="s">
        <v>1167</v>
      </c>
      <c r="H25" s="5" t="s">
        <v>1154</v>
      </c>
      <c r="I25" s="19">
        <v>205.13</v>
      </c>
      <c r="J25" s="19">
        <v>132.6</v>
      </c>
      <c r="K25" s="19">
        <v>45.3</v>
      </c>
      <c r="L25" s="18" t="s">
        <v>618</v>
      </c>
      <c r="M25" s="2" t="s">
        <v>618</v>
      </c>
      <c r="N25" s="45" t="s">
        <v>618</v>
      </c>
      <c r="O25" s="5" t="s">
        <v>618</v>
      </c>
      <c r="P25" s="5" t="s">
        <v>618</v>
      </c>
      <c r="Q25" s="5" t="s">
        <v>618</v>
      </c>
      <c r="R25" s="5" t="s">
        <v>618</v>
      </c>
      <c r="S25" s="8">
        <v>0.53</v>
      </c>
      <c r="T25" s="5" t="s">
        <v>618</v>
      </c>
      <c r="U25" s="5" t="s">
        <v>618</v>
      </c>
      <c r="V25" s="5" t="s">
        <v>618</v>
      </c>
      <c r="W25" s="19" t="s">
        <v>618</v>
      </c>
    </row>
    <row r="26" spans="1:23" s="97" customFormat="1" ht="56.25">
      <c r="A26" s="5">
        <v>20</v>
      </c>
      <c r="B26" s="21" t="s">
        <v>1630</v>
      </c>
      <c r="C26" s="2" t="s">
        <v>1168</v>
      </c>
      <c r="D26" s="2" t="s">
        <v>780</v>
      </c>
      <c r="E26" s="3" t="s">
        <v>612</v>
      </c>
      <c r="F26" s="6" t="s">
        <v>685</v>
      </c>
      <c r="G26" s="5" t="s">
        <v>1171</v>
      </c>
      <c r="H26" s="5" t="s">
        <v>1154</v>
      </c>
      <c r="I26" s="19">
        <v>202.87</v>
      </c>
      <c r="J26" s="19">
        <v>131.13999999999999</v>
      </c>
      <c r="K26" s="19">
        <v>44.8</v>
      </c>
      <c r="L26" s="18" t="s">
        <v>618</v>
      </c>
      <c r="M26" s="2" t="s">
        <v>618</v>
      </c>
      <c r="N26" s="45" t="s">
        <v>618</v>
      </c>
      <c r="O26" s="5" t="s">
        <v>618</v>
      </c>
      <c r="P26" s="5" t="s">
        <v>618</v>
      </c>
      <c r="Q26" s="5" t="s">
        <v>618</v>
      </c>
      <c r="R26" s="5" t="s">
        <v>618</v>
      </c>
      <c r="S26" s="8">
        <v>0.53</v>
      </c>
      <c r="T26" s="5" t="s">
        <v>618</v>
      </c>
      <c r="U26" s="5" t="s">
        <v>618</v>
      </c>
      <c r="V26" s="5" t="s">
        <v>618</v>
      </c>
      <c r="W26" s="19" t="s">
        <v>618</v>
      </c>
    </row>
    <row r="27" spans="1:23" s="97" customFormat="1" ht="56.25">
      <c r="A27" s="5">
        <v>21</v>
      </c>
      <c r="B27" s="21" t="s">
        <v>1631</v>
      </c>
      <c r="C27" s="2" t="s">
        <v>1170</v>
      </c>
      <c r="D27" s="2" t="s">
        <v>780</v>
      </c>
      <c r="E27" s="3" t="s">
        <v>612</v>
      </c>
      <c r="F27" s="6" t="s">
        <v>685</v>
      </c>
      <c r="G27" s="5" t="s">
        <v>1169</v>
      </c>
      <c r="H27" s="5" t="s">
        <v>1154</v>
      </c>
      <c r="I27" s="19">
        <v>206.94</v>
      </c>
      <c r="J27" s="19">
        <v>113.77</v>
      </c>
      <c r="K27" s="19">
        <v>45.7</v>
      </c>
      <c r="L27" s="18" t="s">
        <v>618</v>
      </c>
      <c r="M27" s="2" t="s">
        <v>618</v>
      </c>
      <c r="N27" s="45" t="s">
        <v>618</v>
      </c>
      <c r="O27" s="5" t="s">
        <v>618</v>
      </c>
      <c r="P27" s="5" t="s">
        <v>618</v>
      </c>
      <c r="Q27" s="5" t="s">
        <v>618</v>
      </c>
      <c r="R27" s="5" t="s">
        <v>618</v>
      </c>
      <c r="S27" s="8">
        <v>0.53</v>
      </c>
      <c r="T27" s="5" t="s">
        <v>618</v>
      </c>
      <c r="U27" s="5" t="s">
        <v>618</v>
      </c>
      <c r="V27" s="5" t="s">
        <v>618</v>
      </c>
      <c r="W27" s="19" t="s">
        <v>618</v>
      </c>
    </row>
    <row r="28" spans="1:23" s="97" customFormat="1" ht="56.25">
      <c r="A28" s="5">
        <v>22</v>
      </c>
      <c r="B28" s="21" t="s">
        <v>1632</v>
      </c>
      <c r="C28" s="2" t="s">
        <v>1173</v>
      </c>
      <c r="D28" s="2" t="s">
        <v>780</v>
      </c>
      <c r="E28" s="3" t="s">
        <v>612</v>
      </c>
      <c r="F28" s="6" t="s">
        <v>685</v>
      </c>
      <c r="G28" s="5" t="s">
        <v>1174</v>
      </c>
      <c r="H28" s="5" t="s">
        <v>1154</v>
      </c>
      <c r="I28" s="19">
        <v>208.3</v>
      </c>
      <c r="J28" s="19">
        <v>134.65</v>
      </c>
      <c r="K28" s="19">
        <v>46</v>
      </c>
      <c r="L28" s="18" t="s">
        <v>618</v>
      </c>
      <c r="M28" s="2" t="s">
        <v>618</v>
      </c>
      <c r="N28" s="45" t="s">
        <v>618</v>
      </c>
      <c r="O28" s="5" t="s">
        <v>618</v>
      </c>
      <c r="P28" s="5" t="s">
        <v>618</v>
      </c>
      <c r="Q28" s="5" t="s">
        <v>618</v>
      </c>
      <c r="R28" s="5" t="s">
        <v>618</v>
      </c>
      <c r="S28" s="8">
        <v>0.53</v>
      </c>
      <c r="T28" s="5" t="s">
        <v>618</v>
      </c>
      <c r="U28" s="5" t="s">
        <v>618</v>
      </c>
      <c r="V28" s="5" t="s">
        <v>618</v>
      </c>
      <c r="W28" s="19" t="s">
        <v>618</v>
      </c>
    </row>
    <row r="29" spans="1:23" s="97" customFormat="1" ht="56.25">
      <c r="A29" s="5">
        <v>23</v>
      </c>
      <c r="B29" s="21" t="s">
        <v>1633</v>
      </c>
      <c r="C29" s="2" t="s">
        <v>1175</v>
      </c>
      <c r="D29" s="2" t="s">
        <v>780</v>
      </c>
      <c r="E29" s="3" t="s">
        <v>612</v>
      </c>
      <c r="F29" s="6" t="s">
        <v>685</v>
      </c>
      <c r="G29" s="5" t="s">
        <v>1176</v>
      </c>
      <c r="H29" s="5" t="s">
        <v>1154</v>
      </c>
      <c r="I29" s="19">
        <v>236.38</v>
      </c>
      <c r="J29" s="19">
        <v>152.80000000000001</v>
      </c>
      <c r="K29" s="19">
        <v>52.2</v>
      </c>
      <c r="L29" s="18" t="s">
        <v>618</v>
      </c>
      <c r="M29" s="2" t="s">
        <v>618</v>
      </c>
      <c r="N29" s="45" t="s">
        <v>618</v>
      </c>
      <c r="O29" s="5" t="s">
        <v>618</v>
      </c>
      <c r="P29" s="5" t="s">
        <v>618</v>
      </c>
      <c r="Q29" s="5" t="s">
        <v>618</v>
      </c>
      <c r="R29" s="5" t="s">
        <v>618</v>
      </c>
      <c r="S29" s="8">
        <v>0.53</v>
      </c>
      <c r="T29" s="5" t="s">
        <v>618</v>
      </c>
      <c r="U29" s="5" t="s">
        <v>618</v>
      </c>
      <c r="V29" s="5" t="s">
        <v>618</v>
      </c>
      <c r="W29" s="19" t="s">
        <v>618</v>
      </c>
    </row>
    <row r="30" spans="1:23" s="97" customFormat="1" ht="56.25">
      <c r="A30" s="5">
        <v>24</v>
      </c>
      <c r="B30" s="21" t="s">
        <v>1634</v>
      </c>
      <c r="C30" s="2" t="s">
        <v>1177</v>
      </c>
      <c r="D30" s="2" t="s">
        <v>780</v>
      </c>
      <c r="E30" s="3" t="s">
        <v>612</v>
      </c>
      <c r="F30" s="6" t="s">
        <v>685</v>
      </c>
      <c r="G30" s="5" t="s">
        <v>1178</v>
      </c>
      <c r="H30" s="5" t="s">
        <v>1154</v>
      </c>
      <c r="I30" s="19">
        <v>266.26</v>
      </c>
      <c r="J30" s="19">
        <v>172.12</v>
      </c>
      <c r="K30" s="19">
        <v>58.8</v>
      </c>
      <c r="L30" s="18" t="s">
        <v>618</v>
      </c>
      <c r="M30" s="2" t="s">
        <v>618</v>
      </c>
      <c r="N30" s="45" t="s">
        <v>618</v>
      </c>
      <c r="O30" s="5" t="s">
        <v>618</v>
      </c>
      <c r="P30" s="5" t="s">
        <v>618</v>
      </c>
      <c r="Q30" s="5" t="s">
        <v>618</v>
      </c>
      <c r="R30" s="5" t="s">
        <v>618</v>
      </c>
      <c r="S30" s="8">
        <v>0.53</v>
      </c>
      <c r="T30" s="5" t="s">
        <v>618</v>
      </c>
      <c r="U30" s="5" t="s">
        <v>618</v>
      </c>
      <c r="V30" s="5" t="s">
        <v>618</v>
      </c>
      <c r="W30" s="19" t="s">
        <v>618</v>
      </c>
    </row>
    <row r="31" spans="1:23" s="97" customFormat="1" ht="67.5">
      <c r="A31" s="5">
        <v>25</v>
      </c>
      <c r="B31" s="21" t="s">
        <v>1635</v>
      </c>
      <c r="C31" s="2" t="s">
        <v>1179</v>
      </c>
      <c r="D31" s="2" t="s">
        <v>780</v>
      </c>
      <c r="E31" s="3" t="s">
        <v>612</v>
      </c>
      <c r="F31" s="6" t="s">
        <v>685</v>
      </c>
      <c r="G31" s="5">
        <v>110851207</v>
      </c>
      <c r="H31" s="5" t="s">
        <v>1154</v>
      </c>
      <c r="I31" s="19">
        <v>199.7</v>
      </c>
      <c r="J31" s="19">
        <v>129.09</v>
      </c>
      <c r="K31" s="19">
        <v>44.1</v>
      </c>
      <c r="L31" s="18" t="s">
        <v>618</v>
      </c>
      <c r="M31" s="2" t="s">
        <v>1959</v>
      </c>
      <c r="N31" s="45" t="s">
        <v>618</v>
      </c>
      <c r="O31" s="5" t="s">
        <v>1958</v>
      </c>
      <c r="P31" s="5">
        <v>0</v>
      </c>
      <c r="Q31" s="5" t="s">
        <v>618</v>
      </c>
      <c r="R31" s="5" t="s">
        <v>618</v>
      </c>
      <c r="S31" s="8">
        <v>0.53</v>
      </c>
      <c r="T31" s="5" t="s">
        <v>618</v>
      </c>
      <c r="U31" s="5" t="s">
        <v>618</v>
      </c>
      <c r="V31" s="5" t="s">
        <v>618</v>
      </c>
      <c r="W31" s="19" t="s">
        <v>618</v>
      </c>
    </row>
    <row r="32" spans="1:23" s="97" customFormat="1" ht="56.25">
      <c r="A32" s="5">
        <v>26</v>
      </c>
      <c r="B32" s="21" t="s">
        <v>1636</v>
      </c>
      <c r="C32" s="2" t="s">
        <v>1172</v>
      </c>
      <c r="D32" s="2" t="s">
        <v>780</v>
      </c>
      <c r="E32" s="3" t="s">
        <v>612</v>
      </c>
      <c r="F32" s="6" t="s">
        <v>685</v>
      </c>
      <c r="G32" s="5">
        <v>118051208</v>
      </c>
      <c r="H32" s="5" t="s">
        <v>1154</v>
      </c>
      <c r="I32" s="19">
        <v>203.77</v>
      </c>
      <c r="J32" s="19">
        <v>131.72</v>
      </c>
      <c r="K32" s="19">
        <v>45</v>
      </c>
      <c r="L32" s="18" t="s">
        <v>618</v>
      </c>
      <c r="M32" s="2" t="s">
        <v>618</v>
      </c>
      <c r="N32" s="45" t="s">
        <v>618</v>
      </c>
      <c r="O32" s="5" t="s">
        <v>618</v>
      </c>
      <c r="P32" s="5" t="s">
        <v>618</v>
      </c>
      <c r="Q32" s="5" t="s">
        <v>618</v>
      </c>
      <c r="R32" s="5" t="s">
        <v>618</v>
      </c>
      <c r="S32" s="8">
        <v>0.53</v>
      </c>
      <c r="T32" s="5" t="s">
        <v>618</v>
      </c>
      <c r="U32" s="5" t="s">
        <v>618</v>
      </c>
      <c r="V32" s="5" t="s">
        <v>618</v>
      </c>
      <c r="W32" s="19" t="s">
        <v>618</v>
      </c>
    </row>
    <row r="33" spans="1:23" s="97" customFormat="1" ht="56.25">
      <c r="A33" s="5">
        <v>27</v>
      </c>
      <c r="B33" s="21" t="s">
        <v>1609</v>
      </c>
      <c r="C33" s="2" t="s">
        <v>1180</v>
      </c>
      <c r="D33" s="2" t="s">
        <v>780</v>
      </c>
      <c r="E33" s="3" t="s">
        <v>612</v>
      </c>
      <c r="F33" s="6" t="s">
        <v>685</v>
      </c>
      <c r="G33" s="5">
        <v>110851025</v>
      </c>
      <c r="H33" s="5" t="s">
        <v>1154</v>
      </c>
      <c r="I33" s="19">
        <v>274.87</v>
      </c>
      <c r="J33" s="19">
        <v>177.68</v>
      </c>
      <c r="K33" s="5">
        <v>60.7</v>
      </c>
      <c r="L33" s="18" t="s">
        <v>618</v>
      </c>
      <c r="M33" s="2" t="s">
        <v>1289</v>
      </c>
      <c r="N33" s="45" t="s">
        <v>618</v>
      </c>
      <c r="O33" s="5" t="s">
        <v>1293</v>
      </c>
      <c r="P33" s="19">
        <v>71.92</v>
      </c>
      <c r="Q33" s="5" t="s">
        <v>618</v>
      </c>
      <c r="R33" s="5" t="s">
        <v>618</v>
      </c>
      <c r="S33" s="8">
        <v>0.5</v>
      </c>
      <c r="T33" s="5" t="s">
        <v>618</v>
      </c>
      <c r="U33" s="5" t="s">
        <v>618</v>
      </c>
      <c r="V33" s="5" t="s">
        <v>618</v>
      </c>
      <c r="W33" s="19" t="s">
        <v>618</v>
      </c>
    </row>
    <row r="34" spans="1:23" s="97" customFormat="1" ht="56.25">
      <c r="A34" s="5">
        <v>28</v>
      </c>
      <c r="B34" s="21" t="s">
        <v>1610</v>
      </c>
      <c r="C34" s="2" t="s">
        <v>1181</v>
      </c>
      <c r="D34" s="2" t="s">
        <v>780</v>
      </c>
      <c r="E34" s="3" t="s">
        <v>612</v>
      </c>
      <c r="F34" s="6" t="s">
        <v>685</v>
      </c>
      <c r="G34" s="5" t="s">
        <v>1158</v>
      </c>
      <c r="H34" s="5" t="s">
        <v>1154</v>
      </c>
      <c r="I34" s="19">
        <v>283.74</v>
      </c>
      <c r="J34" s="19">
        <v>183.41</v>
      </c>
      <c r="K34" s="5">
        <v>62.9</v>
      </c>
      <c r="L34" s="18" t="s">
        <v>618</v>
      </c>
      <c r="M34" s="2" t="s">
        <v>1291</v>
      </c>
      <c r="N34" s="45" t="s">
        <v>618</v>
      </c>
      <c r="O34" s="5" t="s">
        <v>1292</v>
      </c>
      <c r="P34" s="19">
        <v>0</v>
      </c>
      <c r="Q34" s="5" t="s">
        <v>618</v>
      </c>
      <c r="R34" s="5" t="s">
        <v>618</v>
      </c>
      <c r="S34" s="8">
        <v>0.5</v>
      </c>
      <c r="T34" s="5" t="s">
        <v>618</v>
      </c>
      <c r="U34" s="5" t="s">
        <v>618</v>
      </c>
      <c r="V34" s="5" t="s">
        <v>618</v>
      </c>
      <c r="W34" s="19" t="s">
        <v>618</v>
      </c>
    </row>
    <row r="35" spans="1:23" s="214" customFormat="1" ht="45">
      <c r="A35" s="5">
        <v>29</v>
      </c>
      <c r="B35" s="21" t="s">
        <v>1637</v>
      </c>
      <c r="C35" s="2" t="s">
        <v>714</v>
      </c>
      <c r="D35" s="2" t="s">
        <v>715</v>
      </c>
      <c r="E35" s="3" t="s">
        <v>612</v>
      </c>
      <c r="F35" s="6" t="s">
        <v>716</v>
      </c>
      <c r="G35" s="5">
        <v>110851216</v>
      </c>
      <c r="H35" s="5" t="s">
        <v>618</v>
      </c>
      <c r="I35" s="19">
        <v>204.6</v>
      </c>
      <c r="J35" s="19">
        <v>0</v>
      </c>
      <c r="K35" s="19">
        <v>55</v>
      </c>
      <c r="L35" s="18">
        <v>1</v>
      </c>
      <c r="M35" s="2" t="s">
        <v>1856</v>
      </c>
      <c r="N35" s="45" t="s">
        <v>618</v>
      </c>
      <c r="O35" s="5" t="s">
        <v>618</v>
      </c>
      <c r="P35" s="5" t="s">
        <v>618</v>
      </c>
      <c r="Q35" s="5" t="s">
        <v>618</v>
      </c>
      <c r="R35" s="5" t="s">
        <v>618</v>
      </c>
      <c r="S35" s="8">
        <v>0.7</v>
      </c>
      <c r="T35" s="5" t="s">
        <v>618</v>
      </c>
      <c r="U35" s="5" t="s">
        <v>618</v>
      </c>
      <c r="V35" s="5" t="s">
        <v>618</v>
      </c>
      <c r="W35" s="19" t="s">
        <v>618</v>
      </c>
    </row>
    <row r="36" spans="1:23" s="214" customFormat="1" ht="45">
      <c r="A36" s="5">
        <v>30</v>
      </c>
      <c r="B36" s="21" t="s">
        <v>1638</v>
      </c>
      <c r="C36" s="2" t="s">
        <v>717</v>
      </c>
      <c r="D36" s="2" t="s">
        <v>718</v>
      </c>
      <c r="E36" s="3" t="s">
        <v>612</v>
      </c>
      <c r="F36" s="6" t="s">
        <v>716</v>
      </c>
      <c r="G36" s="5">
        <v>1108551161</v>
      </c>
      <c r="H36" s="5" t="s">
        <v>618</v>
      </c>
      <c r="I36" s="19">
        <v>204.6</v>
      </c>
      <c r="J36" s="19">
        <v>0</v>
      </c>
      <c r="K36" s="19">
        <v>55</v>
      </c>
      <c r="L36" s="18">
        <v>1</v>
      </c>
      <c r="M36" s="2" t="s">
        <v>1857</v>
      </c>
      <c r="N36" s="45" t="s">
        <v>618</v>
      </c>
      <c r="O36" s="5" t="s">
        <v>618</v>
      </c>
      <c r="P36" s="5" t="s">
        <v>618</v>
      </c>
      <c r="Q36" s="5" t="s">
        <v>618</v>
      </c>
      <c r="R36" s="5" t="s">
        <v>618</v>
      </c>
      <c r="S36" s="8">
        <v>0.7</v>
      </c>
      <c r="T36" s="5" t="s">
        <v>618</v>
      </c>
      <c r="U36" s="5" t="s">
        <v>618</v>
      </c>
      <c r="V36" s="5" t="s">
        <v>618</v>
      </c>
      <c r="W36" s="19" t="s">
        <v>618</v>
      </c>
    </row>
    <row r="37" spans="1:23" s="214" customFormat="1" ht="45">
      <c r="A37" s="5">
        <v>31</v>
      </c>
      <c r="B37" s="21" t="s">
        <v>1639</v>
      </c>
      <c r="C37" s="2" t="s">
        <v>719</v>
      </c>
      <c r="D37" s="2" t="s">
        <v>720</v>
      </c>
      <c r="E37" s="3" t="s">
        <v>612</v>
      </c>
      <c r="F37" s="6" t="s">
        <v>716</v>
      </c>
      <c r="G37" s="5">
        <v>110851015</v>
      </c>
      <c r="H37" s="5" t="s">
        <v>618</v>
      </c>
      <c r="I37" s="19">
        <v>204.6</v>
      </c>
      <c r="J37" s="19">
        <v>0</v>
      </c>
      <c r="K37" s="19">
        <v>55</v>
      </c>
      <c r="L37" s="18">
        <v>1</v>
      </c>
      <c r="M37" s="2" t="s">
        <v>1858</v>
      </c>
      <c r="N37" s="45" t="s">
        <v>618</v>
      </c>
      <c r="O37" s="5" t="s">
        <v>618</v>
      </c>
      <c r="P37" s="5" t="s">
        <v>618</v>
      </c>
      <c r="Q37" s="5" t="s">
        <v>618</v>
      </c>
      <c r="R37" s="5" t="s">
        <v>618</v>
      </c>
      <c r="S37" s="8">
        <v>0.7</v>
      </c>
      <c r="T37" s="5" t="s">
        <v>618</v>
      </c>
      <c r="U37" s="5" t="s">
        <v>618</v>
      </c>
      <c r="V37" s="5" t="s">
        <v>618</v>
      </c>
      <c r="W37" s="19" t="s">
        <v>618</v>
      </c>
    </row>
    <row r="38" spans="1:23" s="214" customFormat="1" ht="45">
      <c r="A38" s="5">
        <v>32</v>
      </c>
      <c r="B38" s="21" t="s">
        <v>1640</v>
      </c>
      <c r="C38" s="2" t="s">
        <v>721</v>
      </c>
      <c r="D38" s="2" t="s">
        <v>722</v>
      </c>
      <c r="E38" s="3" t="s">
        <v>612</v>
      </c>
      <c r="F38" s="6" t="s">
        <v>716</v>
      </c>
      <c r="G38" s="5">
        <v>110851215</v>
      </c>
      <c r="H38" s="5" t="s">
        <v>618</v>
      </c>
      <c r="I38" s="19">
        <v>204.6</v>
      </c>
      <c r="J38" s="19">
        <v>0</v>
      </c>
      <c r="K38" s="19">
        <v>55</v>
      </c>
      <c r="L38" s="18">
        <v>1</v>
      </c>
      <c r="M38" s="2" t="s">
        <v>1859</v>
      </c>
      <c r="N38" s="45" t="s">
        <v>618</v>
      </c>
      <c r="O38" s="5" t="s">
        <v>618</v>
      </c>
      <c r="P38" s="5" t="s">
        <v>618</v>
      </c>
      <c r="Q38" s="5" t="s">
        <v>618</v>
      </c>
      <c r="R38" s="5" t="s">
        <v>618</v>
      </c>
      <c r="S38" s="8">
        <v>0.7</v>
      </c>
      <c r="T38" s="5" t="s">
        <v>618</v>
      </c>
      <c r="U38" s="5" t="s">
        <v>618</v>
      </c>
      <c r="V38" s="5" t="s">
        <v>618</v>
      </c>
      <c r="W38" s="19" t="s">
        <v>618</v>
      </c>
    </row>
    <row r="39" spans="1:23" s="214" customFormat="1" ht="45">
      <c r="A39" s="5">
        <v>33</v>
      </c>
      <c r="B39" s="21" t="s">
        <v>1641</v>
      </c>
      <c r="C39" s="2" t="s">
        <v>723</v>
      </c>
      <c r="D39" s="2" t="s">
        <v>724</v>
      </c>
      <c r="E39" s="3" t="s">
        <v>612</v>
      </c>
      <c r="F39" s="6" t="s">
        <v>716</v>
      </c>
      <c r="G39" s="5">
        <v>110851210</v>
      </c>
      <c r="H39" s="5" t="s">
        <v>618</v>
      </c>
      <c r="I39" s="19">
        <v>188.18</v>
      </c>
      <c r="J39" s="19">
        <v>0</v>
      </c>
      <c r="K39" s="19">
        <v>55</v>
      </c>
      <c r="L39" s="18">
        <v>1</v>
      </c>
      <c r="M39" s="2" t="s">
        <v>1860</v>
      </c>
      <c r="N39" s="45" t="s">
        <v>618</v>
      </c>
      <c r="O39" s="5" t="s">
        <v>618</v>
      </c>
      <c r="P39" s="5" t="s">
        <v>618</v>
      </c>
      <c r="Q39" s="5" t="s">
        <v>618</v>
      </c>
      <c r="R39" s="5" t="s">
        <v>618</v>
      </c>
      <c r="S39" s="8">
        <v>0.7</v>
      </c>
      <c r="T39" s="5" t="s">
        <v>618</v>
      </c>
      <c r="U39" s="5" t="s">
        <v>618</v>
      </c>
      <c r="V39" s="5" t="s">
        <v>618</v>
      </c>
      <c r="W39" s="19" t="s">
        <v>618</v>
      </c>
    </row>
    <row r="40" spans="1:23" s="214" customFormat="1" ht="45">
      <c r="A40" s="5">
        <v>34</v>
      </c>
      <c r="B40" s="21" t="s">
        <v>1642</v>
      </c>
      <c r="C40" s="2" t="s">
        <v>725</v>
      </c>
      <c r="D40" s="2" t="s">
        <v>726</v>
      </c>
      <c r="E40" s="3" t="s">
        <v>612</v>
      </c>
      <c r="F40" s="6" t="s">
        <v>716</v>
      </c>
      <c r="G40" s="5">
        <v>110851010</v>
      </c>
      <c r="H40" s="5" t="s">
        <v>618</v>
      </c>
      <c r="I40" s="19">
        <v>188.18</v>
      </c>
      <c r="J40" s="19">
        <v>0</v>
      </c>
      <c r="K40" s="19">
        <v>55</v>
      </c>
      <c r="L40" s="18">
        <v>1</v>
      </c>
      <c r="M40" s="2" t="s">
        <v>1861</v>
      </c>
      <c r="N40" s="45" t="s">
        <v>618</v>
      </c>
      <c r="O40" s="5" t="s">
        <v>618</v>
      </c>
      <c r="P40" s="5" t="s">
        <v>618</v>
      </c>
      <c r="Q40" s="5" t="s">
        <v>618</v>
      </c>
      <c r="R40" s="5" t="s">
        <v>618</v>
      </c>
      <c r="S40" s="8">
        <v>0.7</v>
      </c>
      <c r="T40" s="5" t="s">
        <v>618</v>
      </c>
      <c r="U40" s="5" t="s">
        <v>618</v>
      </c>
      <c r="V40" s="5" t="s">
        <v>618</v>
      </c>
      <c r="W40" s="19" t="s">
        <v>618</v>
      </c>
    </row>
    <row r="41" spans="1:23" s="214" customFormat="1" ht="45">
      <c r="A41" s="5">
        <v>35</v>
      </c>
      <c r="B41" s="21" t="s">
        <v>1643</v>
      </c>
      <c r="C41" s="2" t="s">
        <v>727</v>
      </c>
      <c r="D41" s="2" t="s">
        <v>728</v>
      </c>
      <c r="E41" s="3" t="s">
        <v>612</v>
      </c>
      <c r="F41" s="6" t="s">
        <v>716</v>
      </c>
      <c r="G41" s="5">
        <v>110851171</v>
      </c>
      <c r="H41" s="5" t="s">
        <v>618</v>
      </c>
      <c r="I41" s="19">
        <v>195.64</v>
      </c>
      <c r="J41" s="19">
        <v>0</v>
      </c>
      <c r="K41" s="19">
        <v>55</v>
      </c>
      <c r="L41" s="18">
        <v>1</v>
      </c>
      <c r="M41" s="2" t="s">
        <v>1862</v>
      </c>
      <c r="N41" s="45" t="s">
        <v>618</v>
      </c>
      <c r="O41" s="5" t="s">
        <v>618</v>
      </c>
      <c r="P41" s="5" t="s">
        <v>618</v>
      </c>
      <c r="Q41" s="5" t="s">
        <v>618</v>
      </c>
      <c r="R41" s="5" t="s">
        <v>618</v>
      </c>
      <c r="S41" s="8">
        <v>0.7</v>
      </c>
      <c r="T41" s="5" t="s">
        <v>618</v>
      </c>
      <c r="U41" s="5" t="s">
        <v>618</v>
      </c>
      <c r="V41" s="5" t="s">
        <v>618</v>
      </c>
      <c r="W41" s="19" t="s">
        <v>618</v>
      </c>
    </row>
    <row r="42" spans="1:23" s="214" customFormat="1" ht="45">
      <c r="A42" s="5">
        <v>36</v>
      </c>
      <c r="B42" s="21" t="s">
        <v>1644</v>
      </c>
      <c r="C42" s="2" t="s">
        <v>729</v>
      </c>
      <c r="D42" s="2" t="s">
        <v>730</v>
      </c>
      <c r="E42" s="3" t="s">
        <v>612</v>
      </c>
      <c r="F42" s="6" t="s">
        <v>716</v>
      </c>
      <c r="G42" s="5">
        <v>110851217</v>
      </c>
      <c r="H42" s="5" t="s">
        <v>618</v>
      </c>
      <c r="I42" s="19">
        <v>195.64</v>
      </c>
      <c r="J42" s="19">
        <v>0</v>
      </c>
      <c r="K42" s="19">
        <v>55</v>
      </c>
      <c r="L42" s="18">
        <v>1</v>
      </c>
      <c r="M42" s="2" t="s">
        <v>1863</v>
      </c>
      <c r="N42" s="45" t="s">
        <v>618</v>
      </c>
      <c r="O42" s="5" t="s">
        <v>618</v>
      </c>
      <c r="P42" s="5" t="s">
        <v>618</v>
      </c>
      <c r="Q42" s="5" t="s">
        <v>618</v>
      </c>
      <c r="R42" s="5" t="s">
        <v>618</v>
      </c>
      <c r="S42" s="8">
        <v>0.7</v>
      </c>
      <c r="T42" s="5" t="s">
        <v>618</v>
      </c>
      <c r="U42" s="5" t="s">
        <v>618</v>
      </c>
      <c r="V42" s="5" t="s">
        <v>618</v>
      </c>
      <c r="W42" s="19" t="s">
        <v>618</v>
      </c>
    </row>
    <row r="43" spans="1:23" s="214" customFormat="1" ht="45">
      <c r="A43" s="5">
        <v>37</v>
      </c>
      <c r="B43" s="21" t="s">
        <v>1645</v>
      </c>
      <c r="C43" s="2" t="s">
        <v>731</v>
      </c>
      <c r="D43" s="2" t="s">
        <v>732</v>
      </c>
      <c r="E43" s="3" t="s">
        <v>612</v>
      </c>
      <c r="F43" s="6" t="s">
        <v>716</v>
      </c>
      <c r="G43" s="5">
        <v>110851181</v>
      </c>
      <c r="H43" s="5" t="s">
        <v>618</v>
      </c>
      <c r="I43" s="19">
        <v>188.18</v>
      </c>
      <c r="J43" s="19">
        <v>0</v>
      </c>
      <c r="K43" s="19">
        <v>55</v>
      </c>
      <c r="L43" s="18">
        <v>1</v>
      </c>
      <c r="M43" s="2" t="s">
        <v>1864</v>
      </c>
      <c r="N43" s="45" t="s">
        <v>618</v>
      </c>
      <c r="O43" s="5" t="s">
        <v>618</v>
      </c>
      <c r="P43" s="5" t="s">
        <v>618</v>
      </c>
      <c r="Q43" s="5" t="s">
        <v>618</v>
      </c>
      <c r="R43" s="5" t="s">
        <v>618</v>
      </c>
      <c r="S43" s="8">
        <v>0.7</v>
      </c>
      <c r="T43" s="5" t="s">
        <v>618</v>
      </c>
      <c r="U43" s="5" t="s">
        <v>618</v>
      </c>
      <c r="V43" s="5" t="s">
        <v>618</v>
      </c>
      <c r="W43" s="19" t="s">
        <v>618</v>
      </c>
    </row>
    <row r="44" spans="1:23" s="214" customFormat="1" ht="45">
      <c r="A44" s="5">
        <v>38</v>
      </c>
      <c r="B44" s="21" t="s">
        <v>1646</v>
      </c>
      <c r="C44" s="2" t="s">
        <v>733</v>
      </c>
      <c r="D44" s="2" t="s">
        <v>734</v>
      </c>
      <c r="E44" s="3" t="s">
        <v>612</v>
      </c>
      <c r="F44" s="6" t="s">
        <v>716</v>
      </c>
      <c r="G44" s="5">
        <v>110851218</v>
      </c>
      <c r="H44" s="5" t="s">
        <v>618</v>
      </c>
      <c r="I44" s="19">
        <v>188.18</v>
      </c>
      <c r="J44" s="19">
        <v>0</v>
      </c>
      <c r="K44" s="19">
        <v>55</v>
      </c>
      <c r="L44" s="18">
        <v>1</v>
      </c>
      <c r="M44" s="2" t="s">
        <v>1865</v>
      </c>
      <c r="N44" s="45" t="s">
        <v>618</v>
      </c>
      <c r="O44" s="5" t="s">
        <v>618</v>
      </c>
      <c r="P44" s="5" t="s">
        <v>618</v>
      </c>
      <c r="Q44" s="5" t="s">
        <v>618</v>
      </c>
      <c r="R44" s="5" t="s">
        <v>618</v>
      </c>
      <c r="S44" s="8">
        <v>0.7</v>
      </c>
      <c r="T44" s="5" t="s">
        <v>618</v>
      </c>
      <c r="U44" s="5" t="s">
        <v>618</v>
      </c>
      <c r="V44" s="5" t="s">
        <v>618</v>
      </c>
      <c r="W44" s="19" t="s">
        <v>618</v>
      </c>
    </row>
    <row r="45" spans="1:23" s="214" customFormat="1" ht="45">
      <c r="A45" s="5">
        <v>39</v>
      </c>
      <c r="B45" s="21" t="s">
        <v>1647</v>
      </c>
      <c r="C45" s="2" t="s">
        <v>735</v>
      </c>
      <c r="D45" s="2" t="s">
        <v>736</v>
      </c>
      <c r="E45" s="3" t="s">
        <v>612</v>
      </c>
      <c r="F45" s="6" t="s">
        <v>716</v>
      </c>
      <c r="G45" s="5">
        <v>110851191</v>
      </c>
      <c r="H45" s="5" t="s">
        <v>618</v>
      </c>
      <c r="I45" s="19">
        <v>188.18</v>
      </c>
      <c r="J45" s="19">
        <v>0</v>
      </c>
      <c r="K45" s="19">
        <v>55</v>
      </c>
      <c r="L45" s="18">
        <v>1</v>
      </c>
      <c r="M45" s="2" t="s">
        <v>1866</v>
      </c>
      <c r="N45" s="45" t="s">
        <v>618</v>
      </c>
      <c r="O45" s="5" t="s">
        <v>618</v>
      </c>
      <c r="P45" s="5" t="s">
        <v>618</v>
      </c>
      <c r="Q45" s="5" t="s">
        <v>618</v>
      </c>
      <c r="R45" s="5" t="s">
        <v>618</v>
      </c>
      <c r="S45" s="8">
        <v>0.7</v>
      </c>
      <c r="T45" s="5" t="s">
        <v>618</v>
      </c>
      <c r="U45" s="5" t="s">
        <v>618</v>
      </c>
      <c r="V45" s="5" t="s">
        <v>618</v>
      </c>
      <c r="W45" s="19" t="s">
        <v>618</v>
      </c>
    </row>
    <row r="46" spans="1:23" s="214" customFormat="1" ht="45">
      <c r="A46" s="5">
        <v>40</v>
      </c>
      <c r="B46" s="21" t="s">
        <v>1648</v>
      </c>
      <c r="C46" s="2" t="s">
        <v>737</v>
      </c>
      <c r="D46" s="2" t="s">
        <v>738</v>
      </c>
      <c r="E46" s="3" t="s">
        <v>612</v>
      </c>
      <c r="F46" s="6" t="s">
        <v>716</v>
      </c>
      <c r="G46" s="5">
        <v>110851192</v>
      </c>
      <c r="H46" s="5" t="s">
        <v>618</v>
      </c>
      <c r="I46" s="19">
        <v>188.18</v>
      </c>
      <c r="J46" s="19">
        <v>0</v>
      </c>
      <c r="K46" s="19">
        <v>55</v>
      </c>
      <c r="L46" s="18">
        <v>1</v>
      </c>
      <c r="M46" s="2" t="s">
        <v>1867</v>
      </c>
      <c r="N46" s="45" t="s">
        <v>618</v>
      </c>
      <c r="O46" s="5" t="s">
        <v>618</v>
      </c>
      <c r="P46" s="5" t="s">
        <v>618</v>
      </c>
      <c r="Q46" s="5" t="s">
        <v>618</v>
      </c>
      <c r="R46" s="5" t="s">
        <v>618</v>
      </c>
      <c r="S46" s="8">
        <v>0.7</v>
      </c>
      <c r="T46" s="5" t="s">
        <v>618</v>
      </c>
      <c r="U46" s="5" t="s">
        <v>618</v>
      </c>
      <c r="V46" s="5" t="s">
        <v>618</v>
      </c>
      <c r="W46" s="19" t="s">
        <v>618</v>
      </c>
    </row>
    <row r="47" spans="1:23" s="214" customFormat="1" ht="45">
      <c r="A47" s="5">
        <v>41</v>
      </c>
      <c r="B47" s="21" t="s">
        <v>1649</v>
      </c>
      <c r="C47" s="2" t="s">
        <v>739</v>
      </c>
      <c r="D47" s="2" t="s">
        <v>740</v>
      </c>
      <c r="E47" s="3" t="s">
        <v>612</v>
      </c>
      <c r="F47" s="6" t="s">
        <v>716</v>
      </c>
      <c r="G47" s="5">
        <v>110851002</v>
      </c>
      <c r="H47" s="5" t="s">
        <v>618</v>
      </c>
      <c r="I47" s="19">
        <v>227.01</v>
      </c>
      <c r="J47" s="19">
        <v>0</v>
      </c>
      <c r="K47" s="19">
        <v>55</v>
      </c>
      <c r="L47" s="18">
        <v>1</v>
      </c>
      <c r="M47" s="2" t="s">
        <v>1868</v>
      </c>
      <c r="N47" s="45" t="s">
        <v>618</v>
      </c>
      <c r="O47" s="5" t="s">
        <v>618</v>
      </c>
      <c r="P47" s="5" t="s">
        <v>618</v>
      </c>
      <c r="Q47" s="5" t="s">
        <v>618</v>
      </c>
      <c r="R47" s="5" t="s">
        <v>618</v>
      </c>
      <c r="S47" s="8">
        <v>0.7</v>
      </c>
      <c r="T47" s="5" t="s">
        <v>618</v>
      </c>
      <c r="U47" s="5" t="s">
        <v>618</v>
      </c>
      <c r="V47" s="5" t="s">
        <v>618</v>
      </c>
      <c r="W47" s="19" t="s">
        <v>618</v>
      </c>
    </row>
    <row r="48" spans="1:23" s="214" customFormat="1" ht="45">
      <c r="A48" s="5">
        <v>42</v>
      </c>
      <c r="B48" s="21" t="s">
        <v>1650</v>
      </c>
      <c r="C48" s="2" t="s">
        <v>741</v>
      </c>
      <c r="D48" s="2" t="s">
        <v>742</v>
      </c>
      <c r="E48" s="3" t="s">
        <v>612</v>
      </c>
      <c r="F48" s="6" t="s">
        <v>716</v>
      </c>
      <c r="G48" s="5">
        <v>110851003</v>
      </c>
      <c r="H48" s="5" t="s">
        <v>618</v>
      </c>
      <c r="I48" s="19">
        <v>227.01</v>
      </c>
      <c r="J48" s="19">
        <v>0</v>
      </c>
      <c r="K48" s="19">
        <v>55</v>
      </c>
      <c r="L48" s="18">
        <v>1</v>
      </c>
      <c r="M48" s="2" t="s">
        <v>1869</v>
      </c>
      <c r="N48" s="45" t="s">
        <v>618</v>
      </c>
      <c r="O48" s="5" t="s">
        <v>618</v>
      </c>
      <c r="P48" s="5" t="s">
        <v>618</v>
      </c>
      <c r="Q48" s="5" t="s">
        <v>618</v>
      </c>
      <c r="R48" s="5" t="s">
        <v>618</v>
      </c>
      <c r="S48" s="8">
        <v>0.7</v>
      </c>
      <c r="T48" s="5" t="s">
        <v>618</v>
      </c>
      <c r="U48" s="5" t="s">
        <v>618</v>
      </c>
      <c r="V48" s="5" t="s">
        <v>618</v>
      </c>
      <c r="W48" s="19" t="s">
        <v>618</v>
      </c>
    </row>
    <row r="49" spans="1:23" s="214" customFormat="1" ht="45">
      <c r="A49" s="5">
        <v>43</v>
      </c>
      <c r="B49" s="21" t="s">
        <v>1651</v>
      </c>
      <c r="C49" s="2" t="s">
        <v>743</v>
      </c>
      <c r="D49" s="2" t="s">
        <v>744</v>
      </c>
      <c r="E49" s="3" t="s">
        <v>612</v>
      </c>
      <c r="F49" s="6" t="s">
        <v>716</v>
      </c>
      <c r="G49" s="5">
        <v>110851004</v>
      </c>
      <c r="H49" s="5" t="s">
        <v>618</v>
      </c>
      <c r="I49" s="19">
        <v>188.18</v>
      </c>
      <c r="J49" s="19">
        <v>0</v>
      </c>
      <c r="K49" s="19">
        <v>55</v>
      </c>
      <c r="L49" s="18">
        <v>1</v>
      </c>
      <c r="M49" s="2" t="s">
        <v>1870</v>
      </c>
      <c r="N49" s="45" t="s">
        <v>618</v>
      </c>
      <c r="O49" s="5" t="s">
        <v>618</v>
      </c>
      <c r="P49" s="5" t="s">
        <v>618</v>
      </c>
      <c r="Q49" s="5" t="s">
        <v>618</v>
      </c>
      <c r="R49" s="5" t="s">
        <v>618</v>
      </c>
      <c r="S49" s="8">
        <v>0.7</v>
      </c>
      <c r="T49" s="5" t="s">
        <v>618</v>
      </c>
      <c r="U49" s="5" t="s">
        <v>618</v>
      </c>
      <c r="V49" s="5" t="s">
        <v>618</v>
      </c>
      <c r="W49" s="19" t="s">
        <v>618</v>
      </c>
    </row>
    <row r="50" spans="1:23" s="214" customFormat="1" ht="45">
      <c r="A50" s="5">
        <v>44</v>
      </c>
      <c r="B50" s="21" t="s">
        <v>1652</v>
      </c>
      <c r="C50" s="2" t="s">
        <v>745</v>
      </c>
      <c r="D50" s="2" t="s">
        <v>746</v>
      </c>
      <c r="E50" s="3" t="s">
        <v>612</v>
      </c>
      <c r="F50" s="6" t="s">
        <v>716</v>
      </c>
      <c r="G50" s="5">
        <v>110851204</v>
      </c>
      <c r="H50" s="5" t="s">
        <v>618</v>
      </c>
      <c r="I50" s="19">
        <v>188.18</v>
      </c>
      <c r="J50" s="19">
        <v>0</v>
      </c>
      <c r="K50" s="19">
        <v>55</v>
      </c>
      <c r="L50" s="18">
        <v>1</v>
      </c>
      <c r="M50" s="2" t="s">
        <v>1871</v>
      </c>
      <c r="N50" s="45" t="s">
        <v>618</v>
      </c>
      <c r="O50" s="5" t="s">
        <v>618</v>
      </c>
      <c r="P50" s="5" t="s">
        <v>618</v>
      </c>
      <c r="Q50" s="5" t="s">
        <v>618</v>
      </c>
      <c r="R50" s="5" t="s">
        <v>618</v>
      </c>
      <c r="S50" s="8">
        <v>0.7</v>
      </c>
      <c r="T50" s="5" t="s">
        <v>618</v>
      </c>
      <c r="U50" s="5" t="s">
        <v>618</v>
      </c>
      <c r="V50" s="5" t="s">
        <v>618</v>
      </c>
      <c r="W50" s="19" t="s">
        <v>618</v>
      </c>
    </row>
    <row r="51" spans="1:23" s="214" customFormat="1" ht="45">
      <c r="A51" s="5">
        <v>45</v>
      </c>
      <c r="B51" s="21" t="s">
        <v>1653</v>
      </c>
      <c r="C51" s="2" t="s">
        <v>747</v>
      </c>
      <c r="D51" s="2" t="s">
        <v>748</v>
      </c>
      <c r="E51" s="3" t="s">
        <v>612</v>
      </c>
      <c r="F51" s="6" t="s">
        <v>716</v>
      </c>
      <c r="G51" s="5">
        <v>110851501</v>
      </c>
      <c r="H51" s="5" t="s">
        <v>618</v>
      </c>
      <c r="I51" s="19">
        <v>188.18</v>
      </c>
      <c r="J51" s="19">
        <v>0</v>
      </c>
      <c r="K51" s="19">
        <v>55</v>
      </c>
      <c r="L51" s="18">
        <v>1</v>
      </c>
      <c r="M51" s="2" t="s">
        <v>1855</v>
      </c>
      <c r="N51" s="45" t="s">
        <v>618</v>
      </c>
      <c r="O51" s="5" t="s">
        <v>618</v>
      </c>
      <c r="P51" s="5" t="s">
        <v>618</v>
      </c>
      <c r="Q51" s="5" t="s">
        <v>618</v>
      </c>
      <c r="R51" s="5" t="s">
        <v>618</v>
      </c>
      <c r="S51" s="8">
        <v>0.7</v>
      </c>
      <c r="T51" s="5" t="s">
        <v>618</v>
      </c>
      <c r="U51" s="5" t="s">
        <v>618</v>
      </c>
      <c r="V51" s="5" t="s">
        <v>618</v>
      </c>
      <c r="W51" s="19" t="s">
        <v>618</v>
      </c>
    </row>
    <row r="52" spans="1:23" s="214" customFormat="1" ht="45">
      <c r="A52" s="5">
        <v>46</v>
      </c>
      <c r="B52" s="21" t="s">
        <v>1654</v>
      </c>
      <c r="C52" s="2" t="s">
        <v>749</v>
      </c>
      <c r="D52" s="2" t="s">
        <v>750</v>
      </c>
      <c r="E52" s="3" t="s">
        <v>612</v>
      </c>
      <c r="F52" s="6" t="s">
        <v>716</v>
      </c>
      <c r="G52" s="5">
        <v>110851502</v>
      </c>
      <c r="H52" s="5" t="s">
        <v>618</v>
      </c>
      <c r="I52" s="19">
        <v>188.18</v>
      </c>
      <c r="J52" s="19">
        <v>0</v>
      </c>
      <c r="K52" s="19">
        <v>55</v>
      </c>
      <c r="L52" s="18">
        <v>1</v>
      </c>
      <c r="M52" s="2" t="s">
        <v>1872</v>
      </c>
      <c r="N52" s="45" t="s">
        <v>618</v>
      </c>
      <c r="O52" s="5" t="s">
        <v>618</v>
      </c>
      <c r="P52" s="5" t="s">
        <v>618</v>
      </c>
      <c r="Q52" s="5" t="s">
        <v>618</v>
      </c>
      <c r="R52" s="5" t="s">
        <v>618</v>
      </c>
      <c r="S52" s="8">
        <v>0.7</v>
      </c>
      <c r="T52" s="5" t="s">
        <v>618</v>
      </c>
      <c r="U52" s="5" t="s">
        <v>618</v>
      </c>
      <c r="V52" s="5" t="s">
        <v>618</v>
      </c>
      <c r="W52" s="19" t="s">
        <v>618</v>
      </c>
    </row>
    <row r="53" spans="1:23" s="97" customFormat="1" ht="45">
      <c r="A53" s="5">
        <v>47</v>
      </c>
      <c r="B53" s="21" t="s">
        <v>1655</v>
      </c>
      <c r="C53" s="2" t="s">
        <v>751</v>
      </c>
      <c r="D53" s="2" t="s">
        <v>752</v>
      </c>
      <c r="E53" s="3" t="s">
        <v>612</v>
      </c>
      <c r="F53" s="6" t="s">
        <v>753</v>
      </c>
      <c r="G53" s="5">
        <v>110851005</v>
      </c>
      <c r="H53" s="5" t="s">
        <v>754</v>
      </c>
      <c r="I53" s="19">
        <v>13789.29</v>
      </c>
      <c r="J53" s="19">
        <v>6733.55</v>
      </c>
      <c r="K53" s="19">
        <v>1699.1</v>
      </c>
      <c r="L53" s="18">
        <v>1</v>
      </c>
      <c r="M53" s="2" t="s">
        <v>1903</v>
      </c>
      <c r="N53" s="45">
        <v>0.16</v>
      </c>
      <c r="O53" s="5" t="s">
        <v>618</v>
      </c>
      <c r="P53" s="5" t="s">
        <v>618</v>
      </c>
      <c r="Q53" s="5" t="s">
        <v>618</v>
      </c>
      <c r="R53" s="5" t="s">
        <v>618</v>
      </c>
      <c r="S53" s="8">
        <v>0.52</v>
      </c>
      <c r="T53" s="5" t="s">
        <v>618</v>
      </c>
      <c r="U53" s="5" t="s">
        <v>618</v>
      </c>
      <c r="V53" s="5" t="s">
        <v>618</v>
      </c>
      <c r="W53" s="19" t="s">
        <v>618</v>
      </c>
    </row>
    <row r="54" spans="1:23" s="97" customFormat="1" ht="45">
      <c r="A54" s="5">
        <v>48</v>
      </c>
      <c r="B54" s="21" t="s">
        <v>1656</v>
      </c>
      <c r="C54" s="2" t="s">
        <v>751</v>
      </c>
      <c r="D54" s="2" t="s">
        <v>755</v>
      </c>
      <c r="E54" s="3" t="s">
        <v>612</v>
      </c>
      <c r="F54" s="6" t="s">
        <v>753</v>
      </c>
      <c r="G54" s="5" t="s">
        <v>1182</v>
      </c>
      <c r="H54" s="5" t="s">
        <v>756</v>
      </c>
      <c r="I54" s="19">
        <v>18707.080000000002</v>
      </c>
      <c r="J54" s="19">
        <v>9135</v>
      </c>
      <c r="K54" s="19">
        <v>1725.5</v>
      </c>
      <c r="L54" s="5">
        <v>5</v>
      </c>
      <c r="M54" s="2" t="s">
        <v>1904</v>
      </c>
      <c r="N54" s="45">
        <v>0.14000000000000001</v>
      </c>
      <c r="O54" s="5" t="s">
        <v>618</v>
      </c>
      <c r="P54" s="5" t="s">
        <v>618</v>
      </c>
      <c r="Q54" s="5" t="s">
        <v>618</v>
      </c>
      <c r="R54" s="5" t="s">
        <v>618</v>
      </c>
      <c r="S54" s="8">
        <v>0.52</v>
      </c>
      <c r="T54" s="5" t="s">
        <v>618</v>
      </c>
      <c r="U54" s="5" t="s">
        <v>618</v>
      </c>
      <c r="V54" s="5" t="s">
        <v>618</v>
      </c>
      <c r="W54" s="19" t="s">
        <v>618</v>
      </c>
    </row>
    <row r="55" spans="1:23" s="97" customFormat="1" ht="48.75" customHeight="1">
      <c r="A55" s="5">
        <v>49</v>
      </c>
      <c r="B55" s="21" t="s">
        <v>1671</v>
      </c>
      <c r="C55" s="2" t="s">
        <v>1669</v>
      </c>
      <c r="D55" s="2" t="s">
        <v>757</v>
      </c>
      <c r="E55" s="3" t="s">
        <v>612</v>
      </c>
      <c r="F55" s="6" t="s">
        <v>685</v>
      </c>
      <c r="G55" s="5">
        <v>110851130</v>
      </c>
      <c r="H55" s="5" t="s">
        <v>758</v>
      </c>
      <c r="I55" s="19">
        <v>734.5</v>
      </c>
      <c r="J55" s="19">
        <v>734.5</v>
      </c>
      <c r="K55" s="19">
        <v>42</v>
      </c>
      <c r="L55" s="5" t="s">
        <v>618</v>
      </c>
      <c r="M55" s="2" t="s">
        <v>618</v>
      </c>
      <c r="N55" s="45"/>
      <c r="O55" s="5"/>
      <c r="P55" s="5"/>
      <c r="Q55" s="5"/>
      <c r="R55" s="5"/>
      <c r="S55" s="8"/>
      <c r="T55" s="5"/>
      <c r="U55" s="5"/>
      <c r="V55" s="5"/>
      <c r="W55" s="19"/>
    </row>
    <row r="56" spans="1:23" s="97" customFormat="1" ht="45">
      <c r="A56" s="5">
        <v>50</v>
      </c>
      <c r="B56" s="21" t="s">
        <v>1611</v>
      </c>
      <c r="C56" s="2" t="s">
        <v>1183</v>
      </c>
      <c r="D56" s="2" t="s">
        <v>757</v>
      </c>
      <c r="E56" s="3" t="s">
        <v>612</v>
      </c>
      <c r="F56" s="6" t="s">
        <v>685</v>
      </c>
      <c r="G56" s="5" t="s">
        <v>1185</v>
      </c>
      <c r="H56" s="5" t="s">
        <v>758</v>
      </c>
      <c r="I56" s="19">
        <v>2356.67</v>
      </c>
      <c r="J56" s="19">
        <v>1408.35</v>
      </c>
      <c r="K56" s="19">
        <v>594.1</v>
      </c>
      <c r="L56" s="18">
        <v>5</v>
      </c>
      <c r="M56" s="2" t="s">
        <v>759</v>
      </c>
      <c r="N56" s="45">
        <v>0.22</v>
      </c>
      <c r="O56" s="5" t="s">
        <v>618</v>
      </c>
      <c r="P56" s="5" t="s">
        <v>618</v>
      </c>
      <c r="Q56" s="5" t="s">
        <v>618</v>
      </c>
      <c r="R56" s="5" t="s">
        <v>618</v>
      </c>
      <c r="S56" s="8">
        <v>0.41</v>
      </c>
      <c r="T56" s="5" t="s">
        <v>618</v>
      </c>
      <c r="U56" s="5" t="s">
        <v>618</v>
      </c>
      <c r="V56" s="5" t="s">
        <v>618</v>
      </c>
      <c r="W56" s="19" t="s">
        <v>618</v>
      </c>
    </row>
    <row r="57" spans="1:23" s="97" customFormat="1" ht="45">
      <c r="A57" s="5">
        <v>51</v>
      </c>
      <c r="B57" s="21" t="s">
        <v>1672</v>
      </c>
      <c r="C57" s="2" t="s">
        <v>1184</v>
      </c>
      <c r="D57" s="2" t="s">
        <v>757</v>
      </c>
      <c r="E57" s="3" t="s">
        <v>612</v>
      </c>
      <c r="F57" s="6" t="s">
        <v>685</v>
      </c>
      <c r="G57" s="5" t="s">
        <v>1186</v>
      </c>
      <c r="H57" s="5" t="s">
        <v>758</v>
      </c>
      <c r="I57" s="19">
        <v>2657.35</v>
      </c>
      <c r="J57" s="19">
        <v>1588.03</v>
      </c>
      <c r="K57" s="19">
        <v>669.9</v>
      </c>
      <c r="L57" s="5">
        <v>5</v>
      </c>
      <c r="M57" s="2" t="s">
        <v>760</v>
      </c>
      <c r="N57" s="45">
        <v>0.22</v>
      </c>
      <c r="O57" s="5" t="s">
        <v>618</v>
      </c>
      <c r="P57" s="5" t="s">
        <v>618</v>
      </c>
      <c r="Q57" s="5" t="s">
        <v>618</v>
      </c>
      <c r="R57" s="5" t="s">
        <v>618</v>
      </c>
      <c r="S57" s="8">
        <v>0.41</v>
      </c>
      <c r="T57" s="5" t="s">
        <v>618</v>
      </c>
      <c r="U57" s="5" t="s">
        <v>618</v>
      </c>
      <c r="V57" s="5" t="s">
        <v>618</v>
      </c>
      <c r="W57" s="19" t="s">
        <v>618</v>
      </c>
    </row>
    <row r="58" spans="1:23" s="97" customFormat="1" ht="45">
      <c r="A58" s="5">
        <v>52</v>
      </c>
      <c r="B58" s="21" t="s">
        <v>1657</v>
      </c>
      <c r="C58" s="2" t="s">
        <v>1913</v>
      </c>
      <c r="D58" s="2" t="s">
        <v>761</v>
      </c>
      <c r="E58" s="3" t="s">
        <v>612</v>
      </c>
      <c r="F58" s="2" t="s">
        <v>685</v>
      </c>
      <c r="G58" s="5">
        <v>110851132</v>
      </c>
      <c r="H58" s="5" t="s">
        <v>762</v>
      </c>
      <c r="I58" s="19">
        <v>10422.459999999999</v>
      </c>
      <c r="J58" s="19">
        <v>6029.73</v>
      </c>
      <c r="K58" s="19">
        <v>2808.2</v>
      </c>
      <c r="L58" s="5">
        <v>5</v>
      </c>
      <c r="M58" s="2" t="s">
        <v>618</v>
      </c>
      <c r="N58" s="45" t="s">
        <v>618</v>
      </c>
      <c r="O58" s="5" t="s">
        <v>618</v>
      </c>
      <c r="P58" s="5" t="s">
        <v>618</v>
      </c>
      <c r="Q58" s="5" t="s">
        <v>618</v>
      </c>
      <c r="R58" s="5" t="s">
        <v>618</v>
      </c>
      <c r="S58" s="8">
        <v>0.39</v>
      </c>
      <c r="T58" s="5" t="s">
        <v>618</v>
      </c>
      <c r="U58" s="5" t="s">
        <v>618</v>
      </c>
      <c r="V58" s="5" t="s">
        <v>618</v>
      </c>
      <c r="W58" s="19" t="s">
        <v>618</v>
      </c>
    </row>
    <row r="59" spans="1:23" s="97" customFormat="1" ht="90">
      <c r="A59" s="5">
        <v>53</v>
      </c>
      <c r="B59" s="21" t="s">
        <v>1612</v>
      </c>
      <c r="C59" s="2" t="s">
        <v>1214</v>
      </c>
      <c r="D59" s="2" t="s">
        <v>761</v>
      </c>
      <c r="E59" s="3" t="s">
        <v>612</v>
      </c>
      <c r="F59" s="2" t="s">
        <v>1216</v>
      </c>
      <c r="G59" s="5" t="s">
        <v>1241</v>
      </c>
      <c r="H59" s="5" t="s">
        <v>1239</v>
      </c>
      <c r="I59" s="19">
        <v>1978.98</v>
      </c>
      <c r="J59" s="19">
        <v>1100.31</v>
      </c>
      <c r="K59" s="19">
        <v>613.5</v>
      </c>
      <c r="L59" s="5" t="s">
        <v>618</v>
      </c>
      <c r="M59" s="2" t="s">
        <v>1215</v>
      </c>
      <c r="N59" s="45" t="s">
        <v>618</v>
      </c>
      <c r="O59" s="5" t="s">
        <v>618</v>
      </c>
      <c r="P59" s="5" t="s">
        <v>618</v>
      </c>
      <c r="Q59" s="5" t="s">
        <v>618</v>
      </c>
      <c r="R59" s="5" t="s">
        <v>618</v>
      </c>
      <c r="S59" s="8">
        <v>0.39</v>
      </c>
      <c r="T59" s="5" t="s">
        <v>618</v>
      </c>
      <c r="U59" s="5" t="s">
        <v>618</v>
      </c>
      <c r="V59" s="5" t="s">
        <v>618</v>
      </c>
      <c r="W59" s="5" t="s">
        <v>618</v>
      </c>
    </row>
    <row r="60" spans="1:23" s="97" customFormat="1" ht="45">
      <c r="A60" s="5">
        <v>54</v>
      </c>
      <c r="B60" s="21" t="s">
        <v>1658</v>
      </c>
      <c r="C60" s="2" t="s">
        <v>1915</v>
      </c>
      <c r="D60" s="2" t="s">
        <v>763</v>
      </c>
      <c r="E60" s="3" t="s">
        <v>612</v>
      </c>
      <c r="F60" s="6" t="s">
        <v>685</v>
      </c>
      <c r="G60" s="5" t="s">
        <v>1217</v>
      </c>
      <c r="H60" s="5" t="s">
        <v>764</v>
      </c>
      <c r="I60" s="19">
        <v>4730.1400000000003</v>
      </c>
      <c r="J60" s="19">
        <v>2783.01</v>
      </c>
      <c r="K60" s="19">
        <v>2826.3</v>
      </c>
      <c r="L60" s="5">
        <v>5</v>
      </c>
      <c r="M60" s="2" t="s">
        <v>765</v>
      </c>
      <c r="N60" s="45">
        <v>0.36</v>
      </c>
      <c r="O60" s="5" t="s">
        <v>618</v>
      </c>
      <c r="P60" s="5" t="s">
        <v>618</v>
      </c>
      <c r="Q60" s="5" t="s">
        <v>618</v>
      </c>
      <c r="R60" s="5" t="s">
        <v>618</v>
      </c>
      <c r="S60" s="8">
        <v>0.42</v>
      </c>
      <c r="T60" s="5" t="s">
        <v>618</v>
      </c>
      <c r="U60" s="5" t="s">
        <v>618</v>
      </c>
      <c r="V60" s="5" t="s">
        <v>618</v>
      </c>
      <c r="W60" s="19" t="s">
        <v>618</v>
      </c>
    </row>
    <row r="61" spans="1:23" s="97" customFormat="1" ht="45">
      <c r="A61" s="5">
        <v>55</v>
      </c>
      <c r="B61" s="21" t="s">
        <v>1613</v>
      </c>
      <c r="C61" s="2" t="s">
        <v>1218</v>
      </c>
      <c r="D61" s="2" t="s">
        <v>763</v>
      </c>
      <c r="E61" s="3" t="s">
        <v>612</v>
      </c>
      <c r="F61" s="6" t="s">
        <v>685</v>
      </c>
      <c r="G61" s="5">
        <v>11085164</v>
      </c>
      <c r="H61" s="5" t="s">
        <v>764</v>
      </c>
      <c r="I61" s="19">
        <v>81.12</v>
      </c>
      <c r="J61" s="19">
        <v>47.28</v>
      </c>
      <c r="K61" s="19">
        <v>41.6</v>
      </c>
      <c r="L61" s="5" t="s">
        <v>618</v>
      </c>
      <c r="M61" s="2" t="s">
        <v>1219</v>
      </c>
      <c r="N61" s="45" t="s">
        <v>618</v>
      </c>
      <c r="O61" s="5" t="s">
        <v>1296</v>
      </c>
      <c r="P61" s="19">
        <v>38.6</v>
      </c>
      <c r="Q61" s="5" t="s">
        <v>618</v>
      </c>
      <c r="R61" s="5" t="s">
        <v>618</v>
      </c>
      <c r="S61" s="8">
        <v>0.42</v>
      </c>
      <c r="T61" s="5" t="s">
        <v>618</v>
      </c>
      <c r="U61" s="5" t="s">
        <v>618</v>
      </c>
      <c r="V61" s="5" t="s">
        <v>618</v>
      </c>
      <c r="W61" s="19" t="s">
        <v>618</v>
      </c>
    </row>
    <row r="62" spans="1:23" s="97" customFormat="1" ht="45">
      <c r="A62" s="5">
        <v>56</v>
      </c>
      <c r="B62" s="21" t="s">
        <v>1614</v>
      </c>
      <c r="C62" s="2" t="s">
        <v>1670</v>
      </c>
      <c r="D62" s="2" t="s">
        <v>763</v>
      </c>
      <c r="E62" s="3" t="s">
        <v>612</v>
      </c>
      <c r="F62" s="6" t="s">
        <v>685</v>
      </c>
      <c r="G62" s="5" t="s">
        <v>1240</v>
      </c>
      <c r="H62" s="5" t="s">
        <v>764</v>
      </c>
      <c r="I62" s="19">
        <v>1212.1500000000001</v>
      </c>
      <c r="J62" s="19">
        <v>706.5</v>
      </c>
      <c r="K62" s="19">
        <v>614.1</v>
      </c>
      <c r="L62" s="5" t="s">
        <v>618</v>
      </c>
      <c r="M62" s="2" t="s">
        <v>1960</v>
      </c>
      <c r="N62" s="45" t="s">
        <v>618</v>
      </c>
      <c r="O62" s="5" t="s">
        <v>1796</v>
      </c>
      <c r="P62" s="5">
        <v>45.32</v>
      </c>
      <c r="Q62" s="5" t="s">
        <v>618</v>
      </c>
      <c r="R62" s="5" t="s">
        <v>618</v>
      </c>
      <c r="S62" s="8">
        <v>0.42</v>
      </c>
      <c r="T62" s="5" t="s">
        <v>618</v>
      </c>
      <c r="U62" s="5" t="s">
        <v>618</v>
      </c>
      <c r="V62" s="5" t="s">
        <v>618</v>
      </c>
      <c r="W62" s="19" t="s">
        <v>618</v>
      </c>
    </row>
    <row r="63" spans="1:23" s="97" customFormat="1" ht="45">
      <c r="A63" s="5">
        <v>57</v>
      </c>
      <c r="B63" s="21" t="s">
        <v>1659</v>
      </c>
      <c r="C63" s="2" t="s">
        <v>1916</v>
      </c>
      <c r="D63" s="2" t="s">
        <v>766</v>
      </c>
      <c r="E63" s="3" t="s">
        <v>612</v>
      </c>
      <c r="F63" s="2" t="s">
        <v>685</v>
      </c>
      <c r="G63" s="5" t="s">
        <v>1220</v>
      </c>
      <c r="H63" s="5" t="s">
        <v>767</v>
      </c>
      <c r="I63" s="19">
        <v>6774.12</v>
      </c>
      <c r="J63" s="19">
        <v>4698.6499999999996</v>
      </c>
      <c r="K63" s="19">
        <v>2596.9</v>
      </c>
      <c r="L63" s="5">
        <v>5</v>
      </c>
      <c r="M63" s="2" t="s">
        <v>1221</v>
      </c>
      <c r="N63" s="45" t="s">
        <v>618</v>
      </c>
      <c r="O63" s="5" t="s">
        <v>618</v>
      </c>
      <c r="P63" s="5" t="s">
        <v>618</v>
      </c>
      <c r="Q63" s="5" t="s">
        <v>618</v>
      </c>
      <c r="R63" s="5" t="s">
        <v>618</v>
      </c>
      <c r="S63" s="8">
        <v>0.42</v>
      </c>
      <c r="T63" s="5" t="s">
        <v>618</v>
      </c>
      <c r="U63" s="5" t="s">
        <v>618</v>
      </c>
      <c r="V63" s="5" t="s">
        <v>618</v>
      </c>
      <c r="W63" s="19" t="s">
        <v>618</v>
      </c>
    </row>
    <row r="64" spans="1:23" s="97" customFormat="1" ht="45">
      <c r="A64" s="5">
        <v>58</v>
      </c>
      <c r="B64" s="21" t="s">
        <v>1615</v>
      </c>
      <c r="C64" s="2" t="s">
        <v>1222</v>
      </c>
      <c r="D64" s="2" t="s">
        <v>766</v>
      </c>
      <c r="E64" s="3" t="s">
        <v>612</v>
      </c>
      <c r="F64" s="2" t="s">
        <v>685</v>
      </c>
      <c r="G64" s="5" t="s">
        <v>1223</v>
      </c>
      <c r="H64" s="5" t="s">
        <v>767</v>
      </c>
      <c r="I64" s="19">
        <v>81.13</v>
      </c>
      <c r="J64" s="19">
        <v>50.73</v>
      </c>
      <c r="K64" s="19">
        <v>40.9</v>
      </c>
      <c r="L64" s="5" t="s">
        <v>618</v>
      </c>
      <c r="M64" s="2" t="s">
        <v>1199</v>
      </c>
      <c r="N64" s="45" t="s">
        <v>618</v>
      </c>
      <c r="O64" s="5" t="s">
        <v>1733</v>
      </c>
      <c r="P64" s="19">
        <v>0</v>
      </c>
      <c r="Q64" s="5" t="s">
        <v>618</v>
      </c>
      <c r="R64" s="5" t="s">
        <v>618</v>
      </c>
      <c r="S64" s="8">
        <v>0.42</v>
      </c>
      <c r="T64" s="5" t="s">
        <v>618</v>
      </c>
      <c r="U64" s="5" t="s">
        <v>618</v>
      </c>
      <c r="V64" s="5" t="s">
        <v>618</v>
      </c>
      <c r="W64" s="19" t="s">
        <v>618</v>
      </c>
    </row>
    <row r="65" spans="1:23" s="97" customFormat="1" ht="45">
      <c r="A65" s="5">
        <v>59</v>
      </c>
      <c r="B65" s="21" t="s">
        <v>1616</v>
      </c>
      <c r="C65" s="2" t="s">
        <v>1917</v>
      </c>
      <c r="D65" s="2" t="s">
        <v>768</v>
      </c>
      <c r="E65" s="3" t="s">
        <v>612</v>
      </c>
      <c r="F65" s="6" t="s">
        <v>685</v>
      </c>
      <c r="G65" s="5">
        <v>110851138</v>
      </c>
      <c r="H65" s="5" t="s">
        <v>769</v>
      </c>
      <c r="I65" s="19">
        <v>19633.689999999999</v>
      </c>
      <c r="J65" s="19">
        <v>14363.07</v>
      </c>
      <c r="K65" s="19">
        <v>3223.5</v>
      </c>
      <c r="L65" s="5">
        <v>5</v>
      </c>
      <c r="M65" s="2" t="s">
        <v>1226</v>
      </c>
      <c r="N65" s="45" t="s">
        <v>618</v>
      </c>
      <c r="O65" s="5" t="s">
        <v>618</v>
      </c>
      <c r="P65" s="5" t="s">
        <v>618</v>
      </c>
      <c r="Q65" s="5" t="s">
        <v>618</v>
      </c>
      <c r="R65" s="5" t="s">
        <v>618</v>
      </c>
      <c r="S65" s="8">
        <v>0.42</v>
      </c>
      <c r="T65" s="5" t="s">
        <v>618</v>
      </c>
      <c r="U65" s="5" t="s">
        <v>618</v>
      </c>
      <c r="V65" s="5" t="s">
        <v>618</v>
      </c>
      <c r="W65" s="19" t="s">
        <v>618</v>
      </c>
    </row>
    <row r="66" spans="1:23" s="97" customFormat="1" ht="45">
      <c r="A66" s="5">
        <v>60</v>
      </c>
      <c r="B66" s="21" t="s">
        <v>1617</v>
      </c>
      <c r="C66" s="2" t="s">
        <v>1224</v>
      </c>
      <c r="D66" s="2" t="s">
        <v>768</v>
      </c>
      <c r="E66" s="3" t="s">
        <v>612</v>
      </c>
      <c r="F66" s="6" t="s">
        <v>685</v>
      </c>
      <c r="G66" s="5">
        <v>110851139</v>
      </c>
      <c r="H66" s="5" t="s">
        <v>769</v>
      </c>
      <c r="I66" s="19">
        <v>377.55</v>
      </c>
      <c r="J66" s="19">
        <v>274.72000000000003</v>
      </c>
      <c r="K66" s="19">
        <v>62.9</v>
      </c>
      <c r="L66" s="5" t="s">
        <v>618</v>
      </c>
      <c r="M66" s="2" t="s">
        <v>1225</v>
      </c>
      <c r="N66" s="45" t="s">
        <v>618</v>
      </c>
      <c r="O66" s="5" t="s">
        <v>618</v>
      </c>
      <c r="P66" s="5" t="s">
        <v>618</v>
      </c>
      <c r="Q66" s="5" t="s">
        <v>618</v>
      </c>
      <c r="R66" s="5" t="s">
        <v>618</v>
      </c>
      <c r="S66" s="8">
        <v>0.42</v>
      </c>
      <c r="T66" s="5" t="s">
        <v>618</v>
      </c>
      <c r="U66" s="5" t="s">
        <v>618</v>
      </c>
      <c r="V66" s="5" t="s">
        <v>618</v>
      </c>
      <c r="W66" s="19" t="s">
        <v>618</v>
      </c>
    </row>
    <row r="67" spans="1:23" s="97" customFormat="1" ht="45">
      <c r="A67" s="5">
        <v>61</v>
      </c>
      <c r="B67" s="21" t="s">
        <v>1660</v>
      </c>
      <c r="C67" s="2" t="s">
        <v>1914</v>
      </c>
      <c r="D67" s="2" t="s">
        <v>770</v>
      </c>
      <c r="E67" s="3" t="s">
        <v>612</v>
      </c>
      <c r="F67" s="2" t="s">
        <v>685</v>
      </c>
      <c r="G67" s="5" t="s">
        <v>1227</v>
      </c>
      <c r="H67" s="5" t="s">
        <v>771</v>
      </c>
      <c r="I67" s="19">
        <v>8979.67</v>
      </c>
      <c r="J67" s="19">
        <v>5790.85</v>
      </c>
      <c r="K67" s="19">
        <v>2958.9</v>
      </c>
      <c r="L67" s="5">
        <v>5</v>
      </c>
      <c r="M67" s="2" t="s">
        <v>1228</v>
      </c>
      <c r="N67" s="45" t="s">
        <v>618</v>
      </c>
      <c r="O67" s="5" t="s">
        <v>618</v>
      </c>
      <c r="P67" s="5" t="s">
        <v>618</v>
      </c>
      <c r="Q67" s="5" t="s">
        <v>618</v>
      </c>
      <c r="R67" s="5" t="s">
        <v>618</v>
      </c>
      <c r="S67" s="8">
        <v>0.36</v>
      </c>
      <c r="T67" s="5" t="s">
        <v>618</v>
      </c>
      <c r="U67" s="5" t="s">
        <v>618</v>
      </c>
      <c r="V67" s="5" t="s">
        <v>618</v>
      </c>
      <c r="W67" s="19" t="s">
        <v>618</v>
      </c>
    </row>
    <row r="68" spans="1:23" s="97" customFormat="1" ht="45">
      <c r="A68" s="5">
        <v>62</v>
      </c>
      <c r="B68" s="21" t="s">
        <v>1618</v>
      </c>
      <c r="C68" s="2" t="s">
        <v>772</v>
      </c>
      <c r="D68" s="2" t="s">
        <v>770</v>
      </c>
      <c r="E68" s="3" t="s">
        <v>612</v>
      </c>
      <c r="F68" s="2" t="s">
        <v>685</v>
      </c>
      <c r="G68" s="5" t="s">
        <v>1230</v>
      </c>
      <c r="H68" s="5" t="s">
        <v>771</v>
      </c>
      <c r="I68" s="19">
        <v>58.13</v>
      </c>
      <c r="J68" s="19">
        <v>37.31</v>
      </c>
      <c r="K68" s="19">
        <v>31.1</v>
      </c>
      <c r="L68" s="5">
        <v>1</v>
      </c>
      <c r="M68" s="2" t="s">
        <v>1229</v>
      </c>
      <c r="N68" s="45" t="s">
        <v>618</v>
      </c>
      <c r="O68" s="5" t="s">
        <v>618</v>
      </c>
      <c r="P68" s="5" t="s">
        <v>618</v>
      </c>
      <c r="Q68" s="5" t="s">
        <v>618</v>
      </c>
      <c r="R68" s="5" t="s">
        <v>618</v>
      </c>
      <c r="S68" s="8">
        <v>0.36</v>
      </c>
      <c r="T68" s="5" t="s">
        <v>1963</v>
      </c>
      <c r="U68" s="5" t="s">
        <v>1962</v>
      </c>
      <c r="V68" s="5" t="s">
        <v>618</v>
      </c>
      <c r="W68" s="19" t="s">
        <v>618</v>
      </c>
    </row>
    <row r="69" spans="1:23" s="97" customFormat="1" ht="45">
      <c r="A69" s="5">
        <v>63</v>
      </c>
      <c r="B69" s="21" t="s">
        <v>1619</v>
      </c>
      <c r="C69" s="2" t="s">
        <v>1234</v>
      </c>
      <c r="D69" s="2" t="s">
        <v>770</v>
      </c>
      <c r="E69" s="3" t="s">
        <v>612</v>
      </c>
      <c r="F69" s="2" t="s">
        <v>685</v>
      </c>
      <c r="G69" s="5" t="s">
        <v>1235</v>
      </c>
      <c r="H69" s="5" t="s">
        <v>771</v>
      </c>
      <c r="I69" s="19">
        <v>111.82</v>
      </c>
      <c r="J69" s="19">
        <v>71.77</v>
      </c>
      <c r="K69" s="19">
        <v>30.9</v>
      </c>
      <c r="L69" s="5" t="s">
        <v>618</v>
      </c>
      <c r="M69" s="2" t="s">
        <v>2146</v>
      </c>
      <c r="N69" s="45" t="s">
        <v>618</v>
      </c>
      <c r="O69" s="5" t="s">
        <v>618</v>
      </c>
      <c r="P69" s="5" t="s">
        <v>618</v>
      </c>
      <c r="Q69" s="5" t="s">
        <v>618</v>
      </c>
      <c r="R69" s="5" t="s">
        <v>618</v>
      </c>
      <c r="S69" s="8">
        <v>0.36</v>
      </c>
      <c r="T69" s="5" t="s">
        <v>1963</v>
      </c>
      <c r="U69" s="5" t="s">
        <v>1962</v>
      </c>
      <c r="V69" s="5" t="s">
        <v>618</v>
      </c>
      <c r="W69" s="19" t="s">
        <v>618</v>
      </c>
    </row>
    <row r="70" spans="1:23" s="97" customFormat="1" ht="45">
      <c r="A70" s="5">
        <v>64</v>
      </c>
      <c r="B70" s="21" t="s">
        <v>1620</v>
      </c>
      <c r="C70" s="2" t="s">
        <v>1831</v>
      </c>
      <c r="D70" s="2" t="s">
        <v>770</v>
      </c>
      <c r="E70" s="3" t="s">
        <v>612</v>
      </c>
      <c r="F70" s="2" t="s">
        <v>685</v>
      </c>
      <c r="G70" s="5" t="s">
        <v>1232</v>
      </c>
      <c r="H70" s="5" t="s">
        <v>1231</v>
      </c>
      <c r="I70" s="19">
        <v>74.8</v>
      </c>
      <c r="J70" s="19">
        <v>50.64</v>
      </c>
      <c r="K70" s="19">
        <v>31.3</v>
      </c>
      <c r="L70" s="5" t="s">
        <v>618</v>
      </c>
      <c r="M70" s="2" t="s">
        <v>1233</v>
      </c>
      <c r="N70" s="45" t="s">
        <v>618</v>
      </c>
      <c r="O70" s="5" t="s">
        <v>1961</v>
      </c>
      <c r="P70" s="5">
        <v>18.399999999999999</v>
      </c>
      <c r="Q70" s="5" t="s">
        <v>618</v>
      </c>
      <c r="R70" s="5" t="s">
        <v>618</v>
      </c>
      <c r="S70" s="8">
        <v>0.36</v>
      </c>
      <c r="T70" s="5" t="s">
        <v>618</v>
      </c>
      <c r="U70" s="5" t="s">
        <v>618</v>
      </c>
      <c r="V70" s="5" t="s">
        <v>618</v>
      </c>
      <c r="W70" s="19" t="s">
        <v>618</v>
      </c>
    </row>
    <row r="71" spans="1:23" s="97" customFormat="1" ht="45">
      <c r="A71" s="5">
        <v>65</v>
      </c>
      <c r="B71" s="21" t="s">
        <v>1661</v>
      </c>
      <c r="C71" s="2" t="s">
        <v>1732</v>
      </c>
      <c r="D71" s="2" t="s">
        <v>773</v>
      </c>
      <c r="E71" s="3" t="s">
        <v>612</v>
      </c>
      <c r="F71" s="2" t="s">
        <v>685</v>
      </c>
      <c r="G71" s="5" t="s">
        <v>1236</v>
      </c>
      <c r="H71" s="5" t="s">
        <v>1237</v>
      </c>
      <c r="I71" s="19">
        <v>5046.0200000000004</v>
      </c>
      <c r="J71" s="19">
        <v>3129.8</v>
      </c>
      <c r="K71" s="19">
        <v>2437.5</v>
      </c>
      <c r="L71" s="5">
        <v>5</v>
      </c>
      <c r="M71" s="2" t="s">
        <v>618</v>
      </c>
      <c r="N71" s="45" t="s">
        <v>618</v>
      </c>
      <c r="O71" s="5" t="s">
        <v>618</v>
      </c>
      <c r="P71" s="5" t="s">
        <v>618</v>
      </c>
      <c r="Q71" s="5" t="s">
        <v>618</v>
      </c>
      <c r="R71" s="5" t="s">
        <v>618</v>
      </c>
      <c r="S71" s="8">
        <v>0.35</v>
      </c>
      <c r="T71" s="5" t="s">
        <v>618</v>
      </c>
      <c r="U71" s="5" t="s">
        <v>618</v>
      </c>
      <c r="V71" s="5" t="s">
        <v>618</v>
      </c>
      <c r="W71" s="19" t="s">
        <v>618</v>
      </c>
    </row>
    <row r="72" spans="1:23" s="97" customFormat="1" ht="45">
      <c r="A72" s="5">
        <v>66</v>
      </c>
      <c r="B72" s="21" t="s">
        <v>1662</v>
      </c>
      <c r="C72" s="2" t="s">
        <v>1688</v>
      </c>
      <c r="D72" s="2" t="s">
        <v>774</v>
      </c>
      <c r="E72" s="3" t="s">
        <v>612</v>
      </c>
      <c r="F72" s="6" t="s">
        <v>685</v>
      </c>
      <c r="G72" s="5">
        <v>110851123</v>
      </c>
      <c r="H72" s="5" t="s">
        <v>1238</v>
      </c>
      <c r="I72" s="19">
        <v>4917.88</v>
      </c>
      <c r="J72" s="19">
        <v>3011.49</v>
      </c>
      <c r="K72" s="19">
        <v>2977.9</v>
      </c>
      <c r="L72" s="5">
        <v>5</v>
      </c>
      <c r="M72" s="2" t="s">
        <v>618</v>
      </c>
      <c r="N72" s="45" t="s">
        <v>618</v>
      </c>
      <c r="O72" s="5" t="s">
        <v>618</v>
      </c>
      <c r="P72" s="5" t="s">
        <v>618</v>
      </c>
      <c r="Q72" s="5" t="s">
        <v>618</v>
      </c>
      <c r="R72" s="5" t="s">
        <v>618</v>
      </c>
      <c r="S72" s="8">
        <v>0.39</v>
      </c>
      <c r="T72" s="5" t="s">
        <v>618</v>
      </c>
      <c r="U72" s="5" t="s">
        <v>618</v>
      </c>
      <c r="V72" s="5" t="s">
        <v>618</v>
      </c>
      <c r="W72" s="19" t="s">
        <v>618</v>
      </c>
    </row>
    <row r="73" spans="1:23" s="97" customFormat="1" ht="45">
      <c r="A73" s="5">
        <v>67</v>
      </c>
      <c r="B73" s="21" t="s">
        <v>1621</v>
      </c>
      <c r="C73" s="2" t="s">
        <v>1242</v>
      </c>
      <c r="D73" s="2" t="s">
        <v>774</v>
      </c>
      <c r="E73" s="3" t="s">
        <v>612</v>
      </c>
      <c r="F73" s="6" t="s">
        <v>685</v>
      </c>
      <c r="G73" s="5">
        <v>110851122</v>
      </c>
      <c r="H73" s="5" t="s">
        <v>1238</v>
      </c>
      <c r="I73" s="19">
        <v>977.12</v>
      </c>
      <c r="J73" s="19">
        <v>598.34</v>
      </c>
      <c r="K73" s="19">
        <v>493.6</v>
      </c>
      <c r="L73" s="5" t="s">
        <v>618</v>
      </c>
      <c r="M73" s="2" t="s">
        <v>1689</v>
      </c>
      <c r="N73" s="45" t="s">
        <v>618</v>
      </c>
      <c r="O73" s="5" t="s">
        <v>618</v>
      </c>
      <c r="P73" s="5" t="s">
        <v>618</v>
      </c>
      <c r="Q73" s="5" t="s">
        <v>618</v>
      </c>
      <c r="R73" s="5" t="s">
        <v>618</v>
      </c>
      <c r="S73" s="8">
        <v>0.39</v>
      </c>
      <c r="T73" s="5" t="s">
        <v>1963</v>
      </c>
      <c r="U73" s="5" t="s">
        <v>1962</v>
      </c>
      <c r="V73" s="5" t="s">
        <v>618</v>
      </c>
      <c r="W73" s="19" t="s">
        <v>618</v>
      </c>
    </row>
    <row r="74" spans="1:23" s="97" customFormat="1" ht="45">
      <c r="A74" s="5">
        <v>68</v>
      </c>
      <c r="B74" s="21" t="s">
        <v>1663</v>
      </c>
      <c r="C74" s="2" t="s">
        <v>1910</v>
      </c>
      <c r="D74" s="2" t="s">
        <v>775</v>
      </c>
      <c r="E74" s="3" t="s">
        <v>612</v>
      </c>
      <c r="F74" s="2" t="s">
        <v>685</v>
      </c>
      <c r="G74" s="5">
        <v>110851134</v>
      </c>
      <c r="H74" s="5" t="s">
        <v>1243</v>
      </c>
      <c r="I74" s="19">
        <v>6139.08</v>
      </c>
      <c r="J74" s="19">
        <v>3804.59</v>
      </c>
      <c r="K74" s="19">
        <v>3051.4</v>
      </c>
      <c r="L74" s="5">
        <v>5</v>
      </c>
      <c r="M74" s="2" t="s">
        <v>1911</v>
      </c>
      <c r="N74" s="45" t="s">
        <v>618</v>
      </c>
      <c r="O74" s="5" t="s">
        <v>618</v>
      </c>
      <c r="P74" s="5" t="s">
        <v>618</v>
      </c>
      <c r="Q74" s="5" t="s">
        <v>618</v>
      </c>
      <c r="R74" s="5" t="s">
        <v>618</v>
      </c>
      <c r="S74" s="8">
        <v>0.4</v>
      </c>
      <c r="T74" s="5" t="s">
        <v>618</v>
      </c>
      <c r="U74" s="5" t="s">
        <v>618</v>
      </c>
      <c r="V74" s="5" t="s">
        <v>618</v>
      </c>
      <c r="W74" s="19" t="s">
        <v>618</v>
      </c>
    </row>
    <row r="75" spans="1:23" s="97" customFormat="1" ht="45">
      <c r="A75" s="5">
        <v>69</v>
      </c>
      <c r="B75" s="21" t="s">
        <v>1664</v>
      </c>
      <c r="C75" s="2" t="s">
        <v>1910</v>
      </c>
      <c r="D75" s="2" t="s">
        <v>776</v>
      </c>
      <c r="E75" s="3" t="s">
        <v>612</v>
      </c>
      <c r="F75" s="6" t="s">
        <v>685</v>
      </c>
      <c r="G75" s="5" t="s">
        <v>1244</v>
      </c>
      <c r="H75" s="5" t="s">
        <v>1912</v>
      </c>
      <c r="I75" s="19">
        <v>7333.48</v>
      </c>
      <c r="J75" s="19">
        <v>4869.43</v>
      </c>
      <c r="K75" s="19">
        <v>3273.2</v>
      </c>
      <c r="L75" s="5">
        <v>5</v>
      </c>
      <c r="M75" s="2" t="s">
        <v>2144</v>
      </c>
      <c r="N75" s="45" t="s">
        <v>618</v>
      </c>
      <c r="O75" s="5" t="s">
        <v>618</v>
      </c>
      <c r="P75" s="5" t="s">
        <v>618</v>
      </c>
      <c r="Q75" s="5" t="s">
        <v>618</v>
      </c>
      <c r="R75" s="5" t="s">
        <v>618</v>
      </c>
      <c r="S75" s="8" t="s">
        <v>1736</v>
      </c>
      <c r="T75" s="5" t="s">
        <v>618</v>
      </c>
      <c r="U75" s="5" t="s">
        <v>618</v>
      </c>
      <c r="V75" s="5" t="s">
        <v>618</v>
      </c>
      <c r="W75" s="19" t="s">
        <v>618</v>
      </c>
    </row>
    <row r="76" spans="1:23" s="97" customFormat="1" ht="67.5">
      <c r="A76" s="5">
        <v>70</v>
      </c>
      <c r="B76" s="21" t="s">
        <v>1622</v>
      </c>
      <c r="C76" s="2" t="s">
        <v>751</v>
      </c>
      <c r="D76" s="2" t="s">
        <v>777</v>
      </c>
      <c r="E76" s="3" t="s">
        <v>612</v>
      </c>
      <c r="F76" s="2" t="s">
        <v>778</v>
      </c>
      <c r="G76" s="5">
        <v>11085166</v>
      </c>
      <c r="H76" s="5" t="s">
        <v>779</v>
      </c>
      <c r="I76" s="19">
        <v>893.62</v>
      </c>
      <c r="J76" s="19">
        <v>381.16</v>
      </c>
      <c r="K76" s="5">
        <v>231.5</v>
      </c>
      <c r="L76" s="5">
        <v>1</v>
      </c>
      <c r="M76" s="2" t="s">
        <v>2145</v>
      </c>
      <c r="N76" s="45" t="s">
        <v>618</v>
      </c>
      <c r="O76" s="5" t="s">
        <v>618</v>
      </c>
      <c r="P76" s="5" t="s">
        <v>618</v>
      </c>
      <c r="Q76" s="5" t="s">
        <v>618</v>
      </c>
      <c r="R76" s="5" t="s">
        <v>618</v>
      </c>
      <c r="S76" s="8">
        <v>0.59</v>
      </c>
      <c r="T76" s="5" t="s">
        <v>618</v>
      </c>
      <c r="U76" s="5" t="s">
        <v>618</v>
      </c>
      <c r="V76" s="5" t="s">
        <v>618</v>
      </c>
      <c r="W76" s="19" t="s">
        <v>618</v>
      </c>
    </row>
    <row r="77" spans="1:23" s="97" customFormat="1" ht="70.5" customHeight="1">
      <c r="A77" s="5">
        <v>71</v>
      </c>
      <c r="B77" s="21" t="s">
        <v>1919</v>
      </c>
      <c r="C77" s="2" t="s">
        <v>1739</v>
      </c>
      <c r="D77" s="2" t="s">
        <v>1738</v>
      </c>
      <c r="E77" s="3" t="s">
        <v>612</v>
      </c>
      <c r="F77" s="2" t="s">
        <v>1737</v>
      </c>
      <c r="G77" s="5">
        <v>110852836</v>
      </c>
      <c r="H77" s="5" t="s">
        <v>1745</v>
      </c>
      <c r="I77" s="19">
        <v>1</v>
      </c>
      <c r="J77" s="19">
        <v>1</v>
      </c>
      <c r="K77" s="5">
        <v>168.3</v>
      </c>
      <c r="L77" s="5">
        <v>1</v>
      </c>
      <c r="M77" s="2" t="s">
        <v>1740</v>
      </c>
      <c r="N77" s="45" t="s">
        <v>618</v>
      </c>
      <c r="O77" s="5" t="s">
        <v>618</v>
      </c>
      <c r="P77" s="5" t="s">
        <v>618</v>
      </c>
      <c r="Q77" s="5" t="s">
        <v>618</v>
      </c>
      <c r="R77" s="5" t="s">
        <v>618</v>
      </c>
      <c r="S77" s="8">
        <v>0.65</v>
      </c>
      <c r="T77" s="5" t="s">
        <v>618</v>
      </c>
      <c r="U77" s="5" t="s">
        <v>618</v>
      </c>
      <c r="V77" s="5" t="s">
        <v>618</v>
      </c>
      <c r="W77" s="19" t="s">
        <v>618</v>
      </c>
    </row>
    <row r="78" spans="1:23" s="97" customFormat="1" ht="80.25" customHeight="1">
      <c r="A78" s="5">
        <v>72</v>
      </c>
      <c r="B78" s="21" t="s">
        <v>1741</v>
      </c>
      <c r="C78" s="2" t="s">
        <v>1742</v>
      </c>
      <c r="D78" s="2" t="s">
        <v>1743</v>
      </c>
      <c r="E78" s="3" t="s">
        <v>612</v>
      </c>
      <c r="F78" s="2" t="s">
        <v>1744</v>
      </c>
      <c r="G78" s="5" t="s">
        <v>1673</v>
      </c>
      <c r="H78" s="5" t="s">
        <v>1746</v>
      </c>
      <c r="I78" s="19">
        <v>0</v>
      </c>
      <c r="J78" s="19">
        <v>0</v>
      </c>
      <c r="K78" s="5">
        <v>0</v>
      </c>
      <c r="L78" s="5">
        <v>1</v>
      </c>
      <c r="M78" s="2" t="s">
        <v>1747</v>
      </c>
      <c r="N78" s="45" t="s">
        <v>618</v>
      </c>
      <c r="O78" s="5" t="s">
        <v>618</v>
      </c>
      <c r="P78" s="5" t="s">
        <v>618</v>
      </c>
      <c r="Q78" s="5" t="s">
        <v>618</v>
      </c>
      <c r="R78" s="5" t="s">
        <v>618</v>
      </c>
      <c r="S78" s="8">
        <v>0.78</v>
      </c>
      <c r="T78" s="5" t="s">
        <v>618</v>
      </c>
      <c r="U78" s="5" t="s">
        <v>618</v>
      </c>
      <c r="V78" s="5" t="s">
        <v>618</v>
      </c>
      <c r="W78" s="19" t="s">
        <v>618</v>
      </c>
    </row>
    <row r="79" spans="1:23" s="97" customFormat="1" ht="60.75" customHeight="1">
      <c r="A79" s="5">
        <v>73</v>
      </c>
      <c r="B79" s="21" t="s">
        <v>1769</v>
      </c>
      <c r="C79" s="2" t="s">
        <v>1771</v>
      </c>
      <c r="D79" s="9" t="s">
        <v>1772</v>
      </c>
      <c r="E79" s="3" t="s">
        <v>612</v>
      </c>
      <c r="F79" s="2" t="s">
        <v>1773</v>
      </c>
      <c r="G79" s="5">
        <v>110852839</v>
      </c>
      <c r="H79" s="5" t="s">
        <v>1774</v>
      </c>
      <c r="I79" s="19">
        <v>1</v>
      </c>
      <c r="J79" s="19">
        <v>1</v>
      </c>
      <c r="K79" s="5" t="s">
        <v>1775</v>
      </c>
      <c r="L79" s="5"/>
      <c r="M79" s="2" t="s">
        <v>1776</v>
      </c>
      <c r="N79" s="45" t="s">
        <v>618</v>
      </c>
      <c r="O79" s="5" t="s">
        <v>618</v>
      </c>
      <c r="P79" s="5" t="s">
        <v>618</v>
      </c>
      <c r="Q79" s="5" t="s">
        <v>618</v>
      </c>
      <c r="R79" s="5" t="s">
        <v>618</v>
      </c>
      <c r="S79" s="8">
        <v>0.7</v>
      </c>
      <c r="T79" s="5" t="s">
        <v>618</v>
      </c>
      <c r="U79" s="5" t="s">
        <v>618</v>
      </c>
      <c r="V79" s="5" t="s">
        <v>618</v>
      </c>
      <c r="W79" s="19" t="s">
        <v>618</v>
      </c>
    </row>
    <row r="80" spans="1:23" s="97" customFormat="1" ht="59.25" customHeight="1">
      <c r="A80" s="5">
        <v>74</v>
      </c>
      <c r="B80" s="21" t="s">
        <v>1770</v>
      </c>
      <c r="C80" s="2" t="s">
        <v>1777</v>
      </c>
      <c r="D80" s="9" t="s">
        <v>1782</v>
      </c>
      <c r="E80" s="3" t="s">
        <v>612</v>
      </c>
      <c r="F80" s="2" t="s">
        <v>1778</v>
      </c>
      <c r="G80" s="5">
        <v>110852841</v>
      </c>
      <c r="H80" s="5" t="s">
        <v>1779</v>
      </c>
      <c r="I80" s="19">
        <v>1</v>
      </c>
      <c r="J80" s="19">
        <v>1</v>
      </c>
      <c r="K80" s="5">
        <v>24.1</v>
      </c>
      <c r="L80" s="5">
        <v>1</v>
      </c>
      <c r="M80" s="2" t="s">
        <v>1780</v>
      </c>
      <c r="N80" s="45" t="s">
        <v>618</v>
      </c>
      <c r="O80" s="5" t="s">
        <v>618</v>
      </c>
      <c r="P80" s="5" t="s">
        <v>618</v>
      </c>
      <c r="Q80" s="5" t="s">
        <v>618</v>
      </c>
      <c r="R80" s="5" t="s">
        <v>618</v>
      </c>
      <c r="S80" s="8">
        <v>0.7</v>
      </c>
      <c r="T80" s="5" t="s">
        <v>618</v>
      </c>
      <c r="U80" s="5" t="s">
        <v>618</v>
      </c>
      <c r="V80" s="5" t="s">
        <v>618</v>
      </c>
      <c r="W80" s="19" t="s">
        <v>618</v>
      </c>
    </row>
    <row r="81" spans="1:23" s="97" customFormat="1" ht="59.25" customHeight="1">
      <c r="A81" s="5">
        <v>75</v>
      </c>
      <c r="B81" s="21" t="s">
        <v>1920</v>
      </c>
      <c r="C81" s="2" t="s">
        <v>1781</v>
      </c>
      <c r="D81" s="9" t="s">
        <v>1782</v>
      </c>
      <c r="E81" s="3" t="s">
        <v>612</v>
      </c>
      <c r="F81" s="2" t="s">
        <v>1783</v>
      </c>
      <c r="G81" s="5">
        <v>110852840</v>
      </c>
      <c r="H81" s="5" t="s">
        <v>1784</v>
      </c>
      <c r="I81" s="19">
        <v>1</v>
      </c>
      <c r="J81" s="19">
        <v>1</v>
      </c>
      <c r="K81" s="5">
        <v>152.4</v>
      </c>
      <c r="L81" s="5">
        <v>1</v>
      </c>
      <c r="M81" s="2" t="s">
        <v>1785</v>
      </c>
      <c r="N81" s="45" t="s">
        <v>618</v>
      </c>
      <c r="O81" s="5" t="s">
        <v>618</v>
      </c>
      <c r="P81" s="5" t="s">
        <v>618</v>
      </c>
      <c r="Q81" s="5" t="s">
        <v>618</v>
      </c>
      <c r="R81" s="5" t="s">
        <v>618</v>
      </c>
      <c r="S81" s="8">
        <v>0.7</v>
      </c>
      <c r="T81" s="5" t="s">
        <v>618</v>
      </c>
      <c r="U81" s="5" t="s">
        <v>618</v>
      </c>
      <c r="V81" s="5" t="s">
        <v>618</v>
      </c>
      <c r="W81" s="19" t="s">
        <v>618</v>
      </c>
    </row>
    <row r="82" spans="1:23" s="97" customFormat="1" ht="56.25">
      <c r="A82" s="5">
        <v>76</v>
      </c>
      <c r="B82" s="21" t="s">
        <v>1787</v>
      </c>
      <c r="C82" s="2" t="s">
        <v>1786</v>
      </c>
      <c r="D82" s="2" t="s">
        <v>780</v>
      </c>
      <c r="E82" s="3" t="s">
        <v>612</v>
      </c>
      <c r="F82" s="6" t="s">
        <v>1832</v>
      </c>
      <c r="G82" s="5" t="s">
        <v>1788</v>
      </c>
      <c r="H82" s="5" t="s">
        <v>1154</v>
      </c>
      <c r="I82" s="19">
        <v>204.22</v>
      </c>
      <c r="J82" s="19">
        <v>132.01</v>
      </c>
      <c r="K82" s="19">
        <v>45.1</v>
      </c>
      <c r="L82" s="18" t="s">
        <v>618</v>
      </c>
      <c r="M82" s="2" t="s">
        <v>1833</v>
      </c>
      <c r="N82" s="45" t="s">
        <v>618</v>
      </c>
      <c r="O82" s="5" t="s">
        <v>618</v>
      </c>
      <c r="P82" s="5" t="s">
        <v>618</v>
      </c>
      <c r="Q82" s="5" t="s">
        <v>618</v>
      </c>
      <c r="R82" s="5" t="s">
        <v>618</v>
      </c>
      <c r="S82" s="8">
        <v>0.53</v>
      </c>
      <c r="T82" s="5" t="s">
        <v>618</v>
      </c>
      <c r="U82" s="5" t="s">
        <v>618</v>
      </c>
      <c r="V82" s="5" t="s">
        <v>618</v>
      </c>
      <c r="W82" s="19" t="s">
        <v>618</v>
      </c>
    </row>
    <row r="83" spans="1:23" s="85" customFormat="1" ht="78" customHeight="1">
      <c r="A83" s="5">
        <v>77</v>
      </c>
      <c r="B83" s="21" t="s">
        <v>1921</v>
      </c>
      <c r="C83" s="84" t="s">
        <v>1909</v>
      </c>
      <c r="D83" s="84" t="s">
        <v>1896</v>
      </c>
      <c r="E83" s="83" t="s">
        <v>612</v>
      </c>
      <c r="F83" s="84" t="s">
        <v>1849</v>
      </c>
      <c r="G83" s="76" t="s">
        <v>1907</v>
      </c>
      <c r="H83" s="5" t="s">
        <v>1908</v>
      </c>
      <c r="I83" s="19">
        <v>14064.14</v>
      </c>
      <c r="J83" s="19">
        <v>6616.24</v>
      </c>
      <c r="K83" s="5">
        <v>0.25</v>
      </c>
      <c r="L83" s="18" t="s">
        <v>618</v>
      </c>
      <c r="M83" s="106" t="s">
        <v>1897</v>
      </c>
      <c r="N83" s="45" t="s">
        <v>618</v>
      </c>
      <c r="O83" s="5" t="s">
        <v>618</v>
      </c>
      <c r="P83" s="5" t="s">
        <v>618</v>
      </c>
      <c r="Q83" s="5" t="s">
        <v>618</v>
      </c>
      <c r="R83" s="5" t="s">
        <v>618</v>
      </c>
      <c r="S83" s="8">
        <v>0.6</v>
      </c>
      <c r="T83" s="5" t="s">
        <v>618</v>
      </c>
      <c r="U83" s="5" t="s">
        <v>618</v>
      </c>
      <c r="V83" s="5" t="s">
        <v>618</v>
      </c>
      <c r="W83" s="19" t="s">
        <v>618</v>
      </c>
    </row>
    <row r="84" spans="1:23" s="104" customFormat="1" ht="72" customHeight="1">
      <c r="A84" s="5">
        <v>78</v>
      </c>
      <c r="B84" s="22" t="s">
        <v>1323</v>
      </c>
      <c r="C84" s="9" t="s">
        <v>782</v>
      </c>
      <c r="D84" s="9" t="s">
        <v>787</v>
      </c>
      <c r="E84" s="3" t="s">
        <v>612</v>
      </c>
      <c r="F84" s="9" t="s">
        <v>784</v>
      </c>
      <c r="G84" s="1">
        <v>110855079</v>
      </c>
      <c r="H84" s="1" t="s">
        <v>789</v>
      </c>
      <c r="I84" s="17">
        <v>436.39</v>
      </c>
      <c r="J84" s="17">
        <v>436.39</v>
      </c>
      <c r="K84" s="1" t="s">
        <v>618</v>
      </c>
      <c r="L84" s="1" t="s">
        <v>618</v>
      </c>
      <c r="M84" s="9" t="s">
        <v>788</v>
      </c>
      <c r="N84" s="99">
        <v>0.41</v>
      </c>
      <c r="O84" s="5" t="s">
        <v>618</v>
      </c>
      <c r="P84" s="5" t="s">
        <v>618</v>
      </c>
      <c r="Q84" s="5" t="s">
        <v>618</v>
      </c>
      <c r="R84" s="5" t="s">
        <v>618</v>
      </c>
      <c r="S84" s="19" t="s">
        <v>618</v>
      </c>
      <c r="T84" s="5" t="s">
        <v>618</v>
      </c>
      <c r="U84" s="5" t="s">
        <v>618</v>
      </c>
      <c r="V84" s="5" t="s">
        <v>618</v>
      </c>
      <c r="W84" s="19" t="s">
        <v>618</v>
      </c>
    </row>
    <row r="85" spans="1:23" s="104" customFormat="1" ht="67.5">
      <c r="A85" s="5">
        <v>79</v>
      </c>
      <c r="B85" s="22" t="s">
        <v>1324</v>
      </c>
      <c r="C85" s="9" t="s">
        <v>782</v>
      </c>
      <c r="D85" s="9" t="s">
        <v>790</v>
      </c>
      <c r="E85" s="3" t="s">
        <v>612</v>
      </c>
      <c r="F85" s="9" t="s">
        <v>791</v>
      </c>
      <c r="G85" s="1">
        <v>110855080</v>
      </c>
      <c r="H85" s="1" t="s">
        <v>1262</v>
      </c>
      <c r="I85" s="17">
        <v>379.75</v>
      </c>
      <c r="J85" s="17">
        <v>379.75</v>
      </c>
      <c r="K85" s="1" t="s">
        <v>618</v>
      </c>
      <c r="L85" s="1" t="s">
        <v>618</v>
      </c>
      <c r="M85" s="9" t="s">
        <v>792</v>
      </c>
      <c r="N85" s="99">
        <v>0.35699999999999998</v>
      </c>
      <c r="O85" s="5" t="s">
        <v>618</v>
      </c>
      <c r="P85" s="5" t="s">
        <v>618</v>
      </c>
      <c r="Q85" s="5" t="s">
        <v>618</v>
      </c>
      <c r="R85" s="5" t="s">
        <v>618</v>
      </c>
      <c r="S85" s="19" t="s">
        <v>618</v>
      </c>
      <c r="T85" s="5" t="s">
        <v>618</v>
      </c>
      <c r="U85" s="5" t="s">
        <v>618</v>
      </c>
      <c r="V85" s="5" t="s">
        <v>618</v>
      </c>
      <c r="W85" s="19" t="s">
        <v>618</v>
      </c>
    </row>
    <row r="86" spans="1:23" s="104" customFormat="1" ht="67.5">
      <c r="A86" s="5">
        <v>80</v>
      </c>
      <c r="B86" s="22" t="s">
        <v>1325</v>
      </c>
      <c r="C86" s="9" t="s">
        <v>782</v>
      </c>
      <c r="D86" s="9" t="s">
        <v>793</v>
      </c>
      <c r="E86" s="3" t="s">
        <v>612</v>
      </c>
      <c r="F86" s="9" t="s">
        <v>794</v>
      </c>
      <c r="G86" s="1">
        <v>110855081</v>
      </c>
      <c r="H86" s="1" t="s">
        <v>1263</v>
      </c>
      <c r="I86" s="17">
        <v>472.87</v>
      </c>
      <c r="J86" s="17">
        <v>472.87</v>
      </c>
      <c r="K86" s="1" t="s">
        <v>618</v>
      </c>
      <c r="L86" s="1" t="s">
        <v>618</v>
      </c>
      <c r="M86" s="9" t="s">
        <v>795</v>
      </c>
      <c r="N86" s="99">
        <v>0.44500000000000001</v>
      </c>
      <c r="O86" s="17" t="s">
        <v>1794</v>
      </c>
      <c r="P86" s="5" t="s">
        <v>618</v>
      </c>
      <c r="Q86" s="5" t="s">
        <v>618</v>
      </c>
      <c r="R86" s="5" t="s">
        <v>618</v>
      </c>
      <c r="S86" s="19" t="s">
        <v>618</v>
      </c>
      <c r="T86" s="5" t="s">
        <v>618</v>
      </c>
      <c r="U86" s="5" t="s">
        <v>618</v>
      </c>
      <c r="V86" s="5" t="s">
        <v>618</v>
      </c>
      <c r="W86" s="19" t="s">
        <v>618</v>
      </c>
    </row>
    <row r="87" spans="1:23" s="97" customFormat="1" ht="99" customHeight="1">
      <c r="A87" s="5">
        <v>81</v>
      </c>
      <c r="B87" s="21" t="s">
        <v>1312</v>
      </c>
      <c r="C87" s="2" t="s">
        <v>782</v>
      </c>
      <c r="D87" s="2" t="s">
        <v>796</v>
      </c>
      <c r="E87" s="3" t="s">
        <v>612</v>
      </c>
      <c r="F87" s="2" t="s">
        <v>1245</v>
      </c>
      <c r="G87" s="5">
        <v>110855919</v>
      </c>
      <c r="H87" s="5" t="s">
        <v>1261</v>
      </c>
      <c r="I87" s="19">
        <v>0.49199999999999999</v>
      </c>
      <c r="J87" s="19">
        <v>0.49199999999999999</v>
      </c>
      <c r="K87" s="5" t="s">
        <v>618</v>
      </c>
      <c r="L87" s="5" t="s">
        <v>618</v>
      </c>
      <c r="M87" s="2" t="s">
        <v>797</v>
      </c>
      <c r="N87" s="45">
        <v>0.5464</v>
      </c>
      <c r="O87" s="5" t="s">
        <v>618</v>
      </c>
      <c r="P87" s="5" t="s">
        <v>618</v>
      </c>
      <c r="Q87" s="5" t="s">
        <v>618</v>
      </c>
      <c r="R87" s="5" t="s">
        <v>618</v>
      </c>
      <c r="S87" s="19" t="s">
        <v>618</v>
      </c>
      <c r="T87" s="5" t="s">
        <v>618</v>
      </c>
      <c r="U87" s="5" t="s">
        <v>618</v>
      </c>
      <c r="V87" s="5" t="s">
        <v>618</v>
      </c>
      <c r="W87" s="19" t="s">
        <v>618</v>
      </c>
    </row>
    <row r="88" spans="1:23" s="104" customFormat="1" ht="56.25">
      <c r="A88" s="5">
        <v>82</v>
      </c>
      <c r="B88" s="22" t="s">
        <v>1310</v>
      </c>
      <c r="C88" s="9" t="s">
        <v>782</v>
      </c>
      <c r="D88" s="9" t="s">
        <v>1246</v>
      </c>
      <c r="E88" s="3" t="s">
        <v>612</v>
      </c>
      <c r="F88" s="9" t="s">
        <v>794</v>
      </c>
      <c r="G88" s="1">
        <v>110855002</v>
      </c>
      <c r="H88" s="1" t="s">
        <v>1247</v>
      </c>
      <c r="I88" s="17">
        <v>301.084</v>
      </c>
      <c r="J88" s="17">
        <v>301.084</v>
      </c>
      <c r="K88" s="1" t="s">
        <v>618</v>
      </c>
      <c r="L88" s="1" t="s">
        <v>618</v>
      </c>
      <c r="M88" s="9" t="s">
        <v>1248</v>
      </c>
      <c r="N88" s="99">
        <v>6.0999999999999999E-2</v>
      </c>
      <c r="O88" s="5" t="s">
        <v>618</v>
      </c>
      <c r="P88" s="5" t="s">
        <v>618</v>
      </c>
      <c r="Q88" s="5" t="s">
        <v>618</v>
      </c>
      <c r="R88" s="5" t="s">
        <v>618</v>
      </c>
      <c r="S88" s="19" t="s">
        <v>618</v>
      </c>
      <c r="T88" s="5" t="s">
        <v>618</v>
      </c>
      <c r="U88" s="5" t="s">
        <v>618</v>
      </c>
      <c r="V88" s="5" t="s">
        <v>618</v>
      </c>
      <c r="W88" s="19" t="s">
        <v>618</v>
      </c>
    </row>
    <row r="89" spans="1:23" s="104" customFormat="1" ht="56.25">
      <c r="A89" s="5">
        <v>83</v>
      </c>
      <c r="B89" s="22" t="s">
        <v>1315</v>
      </c>
      <c r="C89" s="9" t="s">
        <v>782</v>
      </c>
      <c r="D89" s="9" t="s">
        <v>1255</v>
      </c>
      <c r="E89" s="3" t="s">
        <v>612</v>
      </c>
      <c r="F89" s="9" t="s">
        <v>794</v>
      </c>
      <c r="G89" s="1">
        <v>110855004</v>
      </c>
      <c r="H89" s="1" t="s">
        <v>1256</v>
      </c>
      <c r="I89" s="17">
        <v>330.16</v>
      </c>
      <c r="J89" s="17">
        <v>330.16</v>
      </c>
      <c r="K89" s="1" t="s">
        <v>618</v>
      </c>
      <c r="L89" s="1" t="s">
        <v>618</v>
      </c>
      <c r="M89" s="9" t="s">
        <v>1257</v>
      </c>
      <c r="N89" s="99">
        <v>0.14899999999999999</v>
      </c>
      <c r="O89" s="5" t="s">
        <v>618</v>
      </c>
      <c r="P89" s="5" t="s">
        <v>618</v>
      </c>
      <c r="Q89" s="5" t="s">
        <v>618</v>
      </c>
      <c r="R89" s="5" t="s">
        <v>618</v>
      </c>
      <c r="S89" s="19" t="s">
        <v>618</v>
      </c>
      <c r="T89" s="5" t="s">
        <v>618</v>
      </c>
      <c r="U89" s="5" t="s">
        <v>618</v>
      </c>
      <c r="V89" s="5" t="s">
        <v>618</v>
      </c>
      <c r="W89" s="19" t="s">
        <v>618</v>
      </c>
    </row>
    <row r="90" spans="1:23" s="104" customFormat="1" ht="56.25" customHeight="1">
      <c r="A90" s="5">
        <v>84</v>
      </c>
      <c r="B90" s="22" t="s">
        <v>1316</v>
      </c>
      <c r="C90" s="9" t="s">
        <v>782</v>
      </c>
      <c r="D90" s="9" t="s">
        <v>1258</v>
      </c>
      <c r="E90" s="3" t="s">
        <v>612</v>
      </c>
      <c r="F90" s="9" t="s">
        <v>794</v>
      </c>
      <c r="G90" s="1">
        <v>110855003</v>
      </c>
      <c r="H90" s="1" t="s">
        <v>1259</v>
      </c>
      <c r="I90" s="17">
        <v>1020.5</v>
      </c>
      <c r="J90" s="17">
        <v>1020.5</v>
      </c>
      <c r="K90" s="1" t="s">
        <v>618</v>
      </c>
      <c r="L90" s="1" t="s">
        <v>618</v>
      </c>
      <c r="M90" s="9" t="s">
        <v>1260</v>
      </c>
      <c r="N90" s="99">
        <v>0.49</v>
      </c>
      <c r="O90" s="5" t="s">
        <v>618</v>
      </c>
      <c r="P90" s="5" t="s">
        <v>618</v>
      </c>
      <c r="Q90" s="5" t="s">
        <v>618</v>
      </c>
      <c r="R90" s="5" t="s">
        <v>618</v>
      </c>
      <c r="S90" s="19" t="s">
        <v>618</v>
      </c>
      <c r="T90" s="5" t="s">
        <v>618</v>
      </c>
      <c r="U90" s="5" t="s">
        <v>618</v>
      </c>
      <c r="V90" s="5" t="s">
        <v>618</v>
      </c>
      <c r="W90" s="19" t="s">
        <v>618</v>
      </c>
    </row>
    <row r="91" spans="1:23" s="104" customFormat="1" ht="55.5" customHeight="1">
      <c r="A91" s="5">
        <v>85</v>
      </c>
      <c r="B91" s="22" t="s">
        <v>1318</v>
      </c>
      <c r="C91" s="9" t="s">
        <v>782</v>
      </c>
      <c r="D91" s="9" t="s">
        <v>1789</v>
      </c>
      <c r="E91" s="3" t="s">
        <v>612</v>
      </c>
      <c r="F91" s="9" t="s">
        <v>794</v>
      </c>
      <c r="G91" s="83">
        <v>110855918</v>
      </c>
      <c r="H91" s="1" t="s">
        <v>1791</v>
      </c>
      <c r="I91" s="17">
        <v>4004.64</v>
      </c>
      <c r="J91" s="17">
        <v>4004.64</v>
      </c>
      <c r="K91" s="1" t="s">
        <v>618</v>
      </c>
      <c r="L91" s="1" t="s">
        <v>618</v>
      </c>
      <c r="M91" s="9" t="s">
        <v>1790</v>
      </c>
      <c r="N91" s="99">
        <v>0.8</v>
      </c>
      <c r="O91" s="5" t="s">
        <v>618</v>
      </c>
      <c r="P91" s="5" t="s">
        <v>618</v>
      </c>
      <c r="Q91" s="5" t="s">
        <v>618</v>
      </c>
      <c r="R91" s="5" t="s">
        <v>618</v>
      </c>
      <c r="S91" s="19" t="s">
        <v>618</v>
      </c>
      <c r="T91" s="5" t="s">
        <v>618</v>
      </c>
      <c r="U91" s="5" t="s">
        <v>618</v>
      </c>
      <c r="V91" s="5" t="s">
        <v>618</v>
      </c>
      <c r="W91" s="19" t="s">
        <v>618</v>
      </c>
    </row>
    <row r="92" spans="1:23" s="103" customFormat="1" ht="56.25">
      <c r="A92" s="5">
        <v>86</v>
      </c>
      <c r="B92" s="22" t="s">
        <v>1319</v>
      </c>
      <c r="C92" s="9" t="s">
        <v>1249</v>
      </c>
      <c r="D92" s="9" t="s">
        <v>1250</v>
      </c>
      <c r="E92" s="3" t="s">
        <v>612</v>
      </c>
      <c r="F92" s="9" t="s">
        <v>794</v>
      </c>
      <c r="G92" s="5">
        <v>110855001</v>
      </c>
      <c r="H92" s="1" t="s">
        <v>1267</v>
      </c>
      <c r="I92" s="19">
        <v>352.44</v>
      </c>
      <c r="J92" s="19">
        <v>352.44</v>
      </c>
      <c r="K92" s="5" t="s">
        <v>618</v>
      </c>
      <c r="L92" s="5" t="s">
        <v>618</v>
      </c>
      <c r="M92" s="9" t="s">
        <v>1251</v>
      </c>
      <c r="N92" s="45">
        <v>2.0089999999999999</v>
      </c>
      <c r="O92" s="5" t="s">
        <v>618</v>
      </c>
      <c r="P92" s="5" t="s">
        <v>618</v>
      </c>
      <c r="Q92" s="5" t="s">
        <v>618</v>
      </c>
      <c r="R92" s="5" t="s">
        <v>618</v>
      </c>
      <c r="S92" s="19" t="s">
        <v>618</v>
      </c>
      <c r="T92" s="5" t="s">
        <v>618</v>
      </c>
      <c r="U92" s="5" t="s">
        <v>618</v>
      </c>
      <c r="V92" s="5" t="s">
        <v>618</v>
      </c>
      <c r="W92" s="19" t="s">
        <v>618</v>
      </c>
    </row>
    <row r="93" spans="1:23" s="85" customFormat="1" ht="56.25">
      <c r="A93" s="5">
        <v>87</v>
      </c>
      <c r="B93" s="22" t="s">
        <v>1320</v>
      </c>
      <c r="C93" s="9" t="s">
        <v>1249</v>
      </c>
      <c r="D93" s="9" t="s">
        <v>1264</v>
      </c>
      <c r="E93" s="1" t="s">
        <v>612</v>
      </c>
      <c r="F93" s="9" t="s">
        <v>794</v>
      </c>
      <c r="G93" s="5">
        <v>110855901</v>
      </c>
      <c r="H93" s="1" t="s">
        <v>1266</v>
      </c>
      <c r="I93" s="19">
        <v>931.5</v>
      </c>
      <c r="J93" s="19">
        <v>931.5</v>
      </c>
      <c r="K93" s="5" t="s">
        <v>618</v>
      </c>
      <c r="L93" s="5" t="s">
        <v>618</v>
      </c>
      <c r="M93" s="2" t="s">
        <v>1265</v>
      </c>
      <c r="N93" s="45">
        <v>5.31</v>
      </c>
      <c r="O93" s="5" t="s">
        <v>618</v>
      </c>
      <c r="P93" s="5" t="s">
        <v>618</v>
      </c>
      <c r="Q93" s="5" t="s">
        <v>618</v>
      </c>
      <c r="R93" s="5" t="s">
        <v>618</v>
      </c>
      <c r="S93" s="19" t="s">
        <v>618</v>
      </c>
      <c r="T93" s="5" t="s">
        <v>618</v>
      </c>
      <c r="U93" s="5" t="s">
        <v>618</v>
      </c>
      <c r="V93" s="5" t="s">
        <v>618</v>
      </c>
      <c r="W93" s="19" t="s">
        <v>618</v>
      </c>
    </row>
    <row r="94" spans="1:23" s="85" customFormat="1" ht="50.25" customHeight="1">
      <c r="A94" s="5">
        <v>88</v>
      </c>
      <c r="B94" s="22" t="s">
        <v>1322</v>
      </c>
      <c r="C94" s="9" t="s">
        <v>782</v>
      </c>
      <c r="D94" s="9" t="s">
        <v>1792</v>
      </c>
      <c r="E94" s="1" t="s">
        <v>612</v>
      </c>
      <c r="F94" s="9" t="s">
        <v>794</v>
      </c>
      <c r="G94" s="5">
        <v>110855912</v>
      </c>
      <c r="H94" s="5" t="s">
        <v>618</v>
      </c>
      <c r="I94" s="19">
        <v>8963.884</v>
      </c>
      <c r="J94" s="19">
        <v>8963.884</v>
      </c>
      <c r="K94" s="5" t="s">
        <v>618</v>
      </c>
      <c r="L94" s="25"/>
      <c r="M94" s="106" t="s">
        <v>1793</v>
      </c>
      <c r="N94" s="45">
        <v>0.21</v>
      </c>
      <c r="O94" s="5" t="s">
        <v>618</v>
      </c>
      <c r="P94" s="5" t="s">
        <v>618</v>
      </c>
      <c r="Q94" s="5" t="s">
        <v>618</v>
      </c>
      <c r="R94" s="5" t="s">
        <v>618</v>
      </c>
      <c r="S94" s="19" t="s">
        <v>618</v>
      </c>
      <c r="T94" s="5" t="s">
        <v>618</v>
      </c>
      <c r="U94" s="5" t="s">
        <v>618</v>
      </c>
      <c r="V94" s="5" t="s">
        <v>618</v>
      </c>
      <c r="W94" s="19" t="s">
        <v>618</v>
      </c>
    </row>
    <row r="95" spans="1:23" s="85" customFormat="1" ht="78" customHeight="1">
      <c r="A95" s="5">
        <v>89</v>
      </c>
      <c r="B95" s="22" t="s">
        <v>1966</v>
      </c>
      <c r="C95" s="9" t="s">
        <v>782</v>
      </c>
      <c r="D95" s="9" t="s">
        <v>1839</v>
      </c>
      <c r="E95" s="1" t="s">
        <v>612</v>
      </c>
      <c r="F95" s="9" t="s">
        <v>1840</v>
      </c>
      <c r="G95" s="5">
        <v>110855903</v>
      </c>
      <c r="H95" s="5" t="s">
        <v>1841</v>
      </c>
      <c r="I95" s="19">
        <v>332.08</v>
      </c>
      <c r="J95" s="19">
        <v>332.08</v>
      </c>
      <c r="K95" s="5" t="s">
        <v>618</v>
      </c>
      <c r="L95" s="25"/>
      <c r="M95" s="106" t="s">
        <v>1842</v>
      </c>
      <c r="N95" s="45">
        <v>7.0000000000000007E-2</v>
      </c>
      <c r="O95" s="5" t="s">
        <v>618</v>
      </c>
      <c r="P95" s="5" t="s">
        <v>618</v>
      </c>
      <c r="Q95" s="5" t="s">
        <v>618</v>
      </c>
      <c r="R95" s="5" t="s">
        <v>618</v>
      </c>
      <c r="S95" s="19" t="s">
        <v>618</v>
      </c>
      <c r="T95" s="5" t="s">
        <v>618</v>
      </c>
      <c r="U95" s="5" t="s">
        <v>618</v>
      </c>
      <c r="V95" s="5" t="s">
        <v>618</v>
      </c>
      <c r="W95" s="19" t="s">
        <v>618</v>
      </c>
    </row>
    <row r="96" spans="1:23" s="85" customFormat="1" ht="78" customHeight="1">
      <c r="A96" s="5">
        <v>90</v>
      </c>
      <c r="B96" s="22" t="s">
        <v>1967</v>
      </c>
      <c r="C96" s="9" t="s">
        <v>782</v>
      </c>
      <c r="D96" s="84" t="s">
        <v>1965</v>
      </c>
      <c r="E96" s="1" t="s">
        <v>612</v>
      </c>
      <c r="F96" s="9" t="s">
        <v>794</v>
      </c>
      <c r="G96" s="5">
        <v>110855907</v>
      </c>
      <c r="H96" s="5" t="s">
        <v>1844</v>
      </c>
      <c r="I96" s="19">
        <v>369.84199999999998</v>
      </c>
      <c r="J96" s="19">
        <v>369.84199999999998</v>
      </c>
      <c r="K96" s="5" t="s">
        <v>618</v>
      </c>
      <c r="L96" s="25"/>
      <c r="M96" s="106" t="s">
        <v>1843</v>
      </c>
      <c r="N96" s="45">
        <v>0.17780000000000001</v>
      </c>
      <c r="O96" s="5" t="s">
        <v>618</v>
      </c>
      <c r="P96" s="5" t="s">
        <v>618</v>
      </c>
      <c r="Q96" s="5" t="s">
        <v>618</v>
      </c>
      <c r="R96" s="5" t="s">
        <v>618</v>
      </c>
      <c r="S96" s="19" t="s">
        <v>618</v>
      </c>
      <c r="T96" s="5" t="s">
        <v>618</v>
      </c>
      <c r="U96" s="5" t="s">
        <v>618</v>
      </c>
      <c r="V96" s="5" t="s">
        <v>618</v>
      </c>
      <c r="W96" s="19" t="s">
        <v>618</v>
      </c>
    </row>
    <row r="97" spans="1:23" s="85" customFormat="1" ht="78" customHeight="1">
      <c r="A97" s="5">
        <v>91</v>
      </c>
      <c r="B97" s="22" t="s">
        <v>1968</v>
      </c>
      <c r="C97" s="9" t="s">
        <v>782</v>
      </c>
      <c r="D97" s="84" t="s">
        <v>1845</v>
      </c>
      <c r="E97" s="83" t="s">
        <v>612</v>
      </c>
      <c r="F97" s="84" t="s">
        <v>1846</v>
      </c>
      <c r="G97" s="5">
        <v>110855904</v>
      </c>
      <c r="H97" s="105">
        <v>42158</v>
      </c>
      <c r="I97" s="19">
        <v>10823.782999999999</v>
      </c>
      <c r="J97" s="19">
        <v>10823.782999999999</v>
      </c>
      <c r="K97" s="5" t="s">
        <v>618</v>
      </c>
      <c r="L97" s="25"/>
      <c r="M97" s="106" t="s">
        <v>1847</v>
      </c>
      <c r="N97" s="45">
        <v>1.2448999999999999</v>
      </c>
      <c r="O97" s="5" t="s">
        <v>618</v>
      </c>
      <c r="P97" s="5" t="s">
        <v>618</v>
      </c>
      <c r="Q97" s="5" t="s">
        <v>618</v>
      </c>
      <c r="R97" s="5" t="s">
        <v>618</v>
      </c>
      <c r="S97" s="19" t="s">
        <v>618</v>
      </c>
      <c r="T97" s="5" t="s">
        <v>618</v>
      </c>
      <c r="U97" s="5" t="s">
        <v>618</v>
      </c>
      <c r="V97" s="5" t="s">
        <v>618</v>
      </c>
      <c r="W97" s="19" t="s">
        <v>618</v>
      </c>
    </row>
    <row r="98" spans="1:23" s="85" customFormat="1" ht="78" customHeight="1">
      <c r="A98" s="5">
        <v>92</v>
      </c>
      <c r="B98" s="22" t="s">
        <v>1969</v>
      </c>
      <c r="C98" s="9" t="s">
        <v>1249</v>
      </c>
      <c r="D98" s="84" t="s">
        <v>1848</v>
      </c>
      <c r="E98" s="83" t="s">
        <v>612</v>
      </c>
      <c r="F98" s="84" t="s">
        <v>1849</v>
      </c>
      <c r="G98" s="5">
        <v>110855914</v>
      </c>
      <c r="H98" s="105">
        <v>42248</v>
      </c>
      <c r="I98" s="19">
        <v>0.47299999999999998</v>
      </c>
      <c r="J98" s="19">
        <v>0.47</v>
      </c>
      <c r="K98" s="5" t="s">
        <v>618</v>
      </c>
      <c r="L98" s="25"/>
      <c r="M98" s="106" t="s">
        <v>1850</v>
      </c>
      <c r="N98" s="45">
        <v>0.52600000000000002</v>
      </c>
      <c r="O98" s="5" t="s">
        <v>618</v>
      </c>
      <c r="P98" s="5" t="s">
        <v>618</v>
      </c>
      <c r="Q98" s="5" t="s">
        <v>618</v>
      </c>
      <c r="R98" s="5" t="s">
        <v>618</v>
      </c>
      <c r="S98" s="19" t="s">
        <v>618</v>
      </c>
      <c r="T98" s="5" t="s">
        <v>618</v>
      </c>
      <c r="U98" s="5" t="s">
        <v>618</v>
      </c>
      <c r="V98" s="5" t="s">
        <v>618</v>
      </c>
      <c r="W98" s="19" t="s">
        <v>618</v>
      </c>
    </row>
    <row r="99" spans="1:23" s="85" customFormat="1" ht="78" customHeight="1">
      <c r="A99" s="5">
        <v>93</v>
      </c>
      <c r="B99" s="22" t="s">
        <v>1970</v>
      </c>
      <c r="C99" s="9" t="s">
        <v>1249</v>
      </c>
      <c r="D99" s="84" t="s">
        <v>1848</v>
      </c>
      <c r="E99" s="83" t="s">
        <v>612</v>
      </c>
      <c r="F99" s="84" t="s">
        <v>1849</v>
      </c>
      <c r="G99" s="5">
        <v>110855917</v>
      </c>
      <c r="H99" s="105">
        <v>42248</v>
      </c>
      <c r="I99" s="19">
        <v>0.48</v>
      </c>
      <c r="J99" s="19">
        <v>0.48</v>
      </c>
      <c r="K99" s="5" t="s">
        <v>618</v>
      </c>
      <c r="L99" s="25"/>
      <c r="M99" s="106" t="s">
        <v>1851</v>
      </c>
      <c r="N99" s="45">
        <v>0.53</v>
      </c>
      <c r="O99" s="5" t="s">
        <v>618</v>
      </c>
      <c r="P99" s="5" t="s">
        <v>618</v>
      </c>
      <c r="Q99" s="5" t="s">
        <v>618</v>
      </c>
      <c r="R99" s="5" t="s">
        <v>618</v>
      </c>
      <c r="S99" s="19" t="s">
        <v>618</v>
      </c>
      <c r="T99" s="5" t="s">
        <v>618</v>
      </c>
      <c r="U99" s="5" t="s">
        <v>618</v>
      </c>
      <c r="V99" s="5" t="s">
        <v>618</v>
      </c>
      <c r="W99" s="19" t="s">
        <v>618</v>
      </c>
    </row>
    <row r="100" spans="1:23" s="85" customFormat="1" ht="78" customHeight="1">
      <c r="A100" s="5">
        <v>94</v>
      </c>
      <c r="B100" s="22" t="s">
        <v>1971</v>
      </c>
      <c r="C100" s="9" t="s">
        <v>782</v>
      </c>
      <c r="D100" s="84" t="s">
        <v>1852</v>
      </c>
      <c r="E100" s="83" t="s">
        <v>612</v>
      </c>
      <c r="F100" s="84" t="s">
        <v>1849</v>
      </c>
      <c r="G100" s="5">
        <v>110855915</v>
      </c>
      <c r="H100" s="105">
        <v>42248</v>
      </c>
      <c r="I100" s="19">
        <v>2285.7800000000002</v>
      </c>
      <c r="J100" s="19">
        <v>2285.7800000000002</v>
      </c>
      <c r="K100" s="5" t="s">
        <v>618</v>
      </c>
      <c r="L100" s="25"/>
      <c r="M100" s="106" t="s">
        <v>1853</v>
      </c>
      <c r="N100" s="45">
        <v>0.26290000000000002</v>
      </c>
      <c r="O100" s="5" t="s">
        <v>618</v>
      </c>
      <c r="P100" s="5" t="s">
        <v>618</v>
      </c>
      <c r="Q100" s="5" t="s">
        <v>618</v>
      </c>
      <c r="R100" s="5" t="s">
        <v>618</v>
      </c>
      <c r="S100" s="19" t="s">
        <v>618</v>
      </c>
      <c r="T100" s="5" t="s">
        <v>618</v>
      </c>
      <c r="U100" s="5" t="s">
        <v>618</v>
      </c>
      <c r="V100" s="5" t="s">
        <v>618</v>
      </c>
      <c r="W100" s="19" t="s">
        <v>618</v>
      </c>
    </row>
    <row r="101" spans="1:23" s="85" customFormat="1" ht="78" customHeight="1">
      <c r="A101" s="5">
        <v>95</v>
      </c>
      <c r="B101" s="22" t="s">
        <v>1972</v>
      </c>
      <c r="C101" s="9" t="s">
        <v>782</v>
      </c>
      <c r="D101" s="84" t="s">
        <v>1852</v>
      </c>
      <c r="E101" s="83" t="s">
        <v>612</v>
      </c>
      <c r="F101" s="84" t="s">
        <v>1849</v>
      </c>
      <c r="G101" s="5">
        <v>110855916</v>
      </c>
      <c r="H101" s="105">
        <v>42248</v>
      </c>
      <c r="I101" s="19">
        <v>2189.27</v>
      </c>
      <c r="J101" s="19">
        <v>2189.27</v>
      </c>
      <c r="K101" s="5" t="s">
        <v>618</v>
      </c>
      <c r="L101" s="25"/>
      <c r="M101" s="106" t="s">
        <v>1854</v>
      </c>
      <c r="N101" s="45">
        <v>0.25180000000000002</v>
      </c>
      <c r="O101" s="5" t="s">
        <v>618</v>
      </c>
      <c r="P101" s="5" t="s">
        <v>618</v>
      </c>
      <c r="Q101" s="5" t="s">
        <v>618</v>
      </c>
      <c r="R101" s="5" t="s">
        <v>618</v>
      </c>
      <c r="S101" s="19" t="s">
        <v>618</v>
      </c>
      <c r="T101" s="5" t="s">
        <v>618</v>
      </c>
      <c r="U101" s="5" t="s">
        <v>618</v>
      </c>
      <c r="V101" s="5" t="s">
        <v>618</v>
      </c>
      <c r="W101" s="19" t="s">
        <v>618</v>
      </c>
    </row>
    <row r="102" spans="1:23" s="40" customFormat="1" ht="10.5">
      <c r="A102" s="37"/>
      <c r="B102" s="38"/>
      <c r="C102" s="36" t="s">
        <v>613</v>
      </c>
      <c r="D102" s="39"/>
      <c r="F102" s="36" t="s">
        <v>1153</v>
      </c>
      <c r="G102" s="41"/>
      <c r="H102" s="41"/>
      <c r="I102" s="42">
        <f>SUM(I7:I101)</f>
        <v>241080.25799999991</v>
      </c>
      <c r="J102" s="42">
        <f>SUM(J7:J101)</f>
        <v>164153.95499999999</v>
      </c>
      <c r="K102" s="37"/>
      <c r="M102" s="108"/>
      <c r="N102" s="100"/>
      <c r="O102" s="37"/>
      <c r="P102" s="37"/>
      <c r="Q102" s="37"/>
      <c r="R102" s="37"/>
      <c r="S102" s="37"/>
      <c r="T102" s="37"/>
      <c r="U102" s="37"/>
      <c r="V102" s="37"/>
      <c r="W102" s="42"/>
    </row>
    <row r="103" spans="1:23" s="40" customFormat="1" ht="10.5">
      <c r="M103" s="108"/>
      <c r="N103" s="100"/>
      <c r="O103" s="37"/>
      <c r="P103" s="37"/>
      <c r="Q103" s="37"/>
      <c r="R103" s="37"/>
      <c r="S103" s="37"/>
      <c r="T103" s="37"/>
      <c r="U103" s="37"/>
      <c r="V103" s="37"/>
      <c r="W103" s="42"/>
    </row>
    <row r="104" spans="1:23">
      <c r="A104" s="23"/>
      <c r="B104" s="23"/>
      <c r="C104" s="23"/>
      <c r="D104" s="23"/>
      <c r="G104" s="23"/>
      <c r="H104" s="23"/>
      <c r="I104" s="23"/>
      <c r="J104" s="23"/>
      <c r="K104" s="23"/>
    </row>
    <row r="105" spans="1:23" ht="15" customHeight="1">
      <c r="A105" s="153" t="s">
        <v>1973</v>
      </c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28"/>
      <c r="O105" s="23"/>
      <c r="P105" s="23"/>
      <c r="W105" s="7"/>
    </row>
    <row r="106" spans="1:23" ht="12.75" customHeight="1">
      <c r="A106" s="142" t="s">
        <v>0</v>
      </c>
      <c r="B106" s="154" t="s">
        <v>396</v>
      </c>
      <c r="C106" s="155"/>
      <c r="D106" s="142" t="s">
        <v>394</v>
      </c>
      <c r="E106" s="156" t="s">
        <v>393</v>
      </c>
      <c r="F106" s="157"/>
      <c r="G106" s="158"/>
      <c r="H106" s="159" t="s">
        <v>1665</v>
      </c>
      <c r="I106" s="160"/>
      <c r="J106" s="142" t="s">
        <v>391</v>
      </c>
      <c r="K106" s="161" t="s">
        <v>1666</v>
      </c>
      <c r="L106" s="161"/>
      <c r="M106" s="28"/>
      <c r="O106" s="23"/>
      <c r="P106" s="23"/>
      <c r="W106" s="7"/>
    </row>
    <row r="107" spans="1:23" ht="12.75" customHeight="1">
      <c r="A107" s="16">
        <v>1</v>
      </c>
      <c r="B107" s="162">
        <v>2</v>
      </c>
      <c r="C107" s="163"/>
      <c r="D107" s="16">
        <v>3</v>
      </c>
      <c r="E107" s="162">
        <v>4</v>
      </c>
      <c r="F107" s="164"/>
      <c r="G107" s="163"/>
      <c r="H107" s="165">
        <v>5</v>
      </c>
      <c r="I107" s="166"/>
      <c r="J107" s="143">
        <v>6</v>
      </c>
      <c r="K107" s="167">
        <v>7</v>
      </c>
      <c r="L107" s="167"/>
      <c r="M107" s="28" t="s">
        <v>613</v>
      </c>
      <c r="O107" s="23"/>
      <c r="P107" s="23"/>
      <c r="W107" s="7"/>
    </row>
    <row r="108" spans="1:23" ht="12.75" customHeight="1">
      <c r="A108" s="12">
        <v>1</v>
      </c>
      <c r="B108" s="162" t="s">
        <v>1421</v>
      </c>
      <c r="C108" s="163"/>
      <c r="D108" s="11" t="s">
        <v>810</v>
      </c>
      <c r="E108" s="168" t="s">
        <v>809</v>
      </c>
      <c r="F108" s="169"/>
      <c r="G108" s="170"/>
      <c r="H108" s="171">
        <v>20700</v>
      </c>
      <c r="I108" s="172"/>
      <c r="J108" s="13">
        <v>1</v>
      </c>
      <c r="K108" s="178">
        <v>18802.5</v>
      </c>
      <c r="L108" s="178"/>
      <c r="M108" s="28"/>
      <c r="O108" s="23"/>
      <c r="P108" s="23"/>
      <c r="W108" s="7"/>
    </row>
    <row r="109" spans="1:23" ht="12.75" customHeight="1">
      <c r="A109" s="12">
        <v>2</v>
      </c>
      <c r="B109" s="162" t="s">
        <v>1422</v>
      </c>
      <c r="C109" s="163"/>
      <c r="D109" s="11" t="s">
        <v>812</v>
      </c>
      <c r="E109" s="168" t="s">
        <v>811</v>
      </c>
      <c r="F109" s="169"/>
      <c r="G109" s="170"/>
      <c r="H109" s="171">
        <v>3900</v>
      </c>
      <c r="I109" s="172"/>
      <c r="J109" s="13">
        <v>1</v>
      </c>
      <c r="K109" s="178">
        <v>0</v>
      </c>
      <c r="L109" s="178"/>
      <c r="M109" s="28"/>
      <c r="O109" s="23"/>
      <c r="P109" s="23"/>
      <c r="W109" s="7"/>
    </row>
    <row r="110" spans="1:23" ht="12.75" customHeight="1">
      <c r="A110" s="12">
        <v>3</v>
      </c>
      <c r="B110" s="162" t="s">
        <v>1423</v>
      </c>
      <c r="C110" s="163"/>
      <c r="D110" s="11" t="s">
        <v>814</v>
      </c>
      <c r="E110" s="168" t="s">
        <v>813</v>
      </c>
      <c r="F110" s="169"/>
      <c r="G110" s="170"/>
      <c r="H110" s="171">
        <v>15110</v>
      </c>
      <c r="I110" s="172"/>
      <c r="J110" s="13">
        <v>1</v>
      </c>
      <c r="K110" s="178">
        <v>0</v>
      </c>
      <c r="L110" s="178"/>
      <c r="M110" s="28"/>
      <c r="O110" s="23"/>
      <c r="P110" s="23"/>
      <c r="W110" s="7"/>
    </row>
    <row r="111" spans="1:23" ht="12.75" customHeight="1">
      <c r="A111" s="11">
        <v>4</v>
      </c>
      <c r="B111" s="162" t="s">
        <v>1424</v>
      </c>
      <c r="C111" s="163"/>
      <c r="D111" s="11" t="s">
        <v>816</v>
      </c>
      <c r="E111" s="168" t="s">
        <v>815</v>
      </c>
      <c r="F111" s="169"/>
      <c r="G111" s="170"/>
      <c r="H111" s="171">
        <v>7900</v>
      </c>
      <c r="I111" s="172"/>
      <c r="J111" s="13">
        <v>1</v>
      </c>
      <c r="K111" s="178">
        <v>0</v>
      </c>
      <c r="L111" s="178"/>
      <c r="M111" s="28"/>
      <c r="O111" s="23"/>
      <c r="P111" s="23"/>
      <c r="W111" s="7"/>
    </row>
    <row r="112" spans="1:23" ht="12.75" customHeight="1">
      <c r="A112" s="12">
        <v>5</v>
      </c>
      <c r="B112" s="162" t="s">
        <v>1425</v>
      </c>
      <c r="C112" s="163"/>
      <c r="D112" s="11" t="s">
        <v>818</v>
      </c>
      <c r="E112" s="168" t="s">
        <v>817</v>
      </c>
      <c r="F112" s="169"/>
      <c r="G112" s="170"/>
      <c r="H112" s="171">
        <v>3950</v>
      </c>
      <c r="I112" s="172"/>
      <c r="J112" s="13">
        <v>1</v>
      </c>
      <c r="K112" s="178">
        <v>0</v>
      </c>
      <c r="L112" s="178"/>
      <c r="M112" s="28"/>
      <c r="O112" s="23"/>
      <c r="P112" s="23"/>
      <c r="W112" s="7"/>
    </row>
    <row r="113" spans="1:23" ht="12.75" customHeight="1">
      <c r="A113" s="12">
        <v>6</v>
      </c>
      <c r="B113" s="162" t="s">
        <v>1426</v>
      </c>
      <c r="C113" s="163"/>
      <c r="D113" s="11" t="s">
        <v>820</v>
      </c>
      <c r="E113" s="168" t="s">
        <v>819</v>
      </c>
      <c r="F113" s="169"/>
      <c r="G113" s="170"/>
      <c r="H113" s="171">
        <v>9200</v>
      </c>
      <c r="I113" s="172"/>
      <c r="J113" s="13">
        <v>1</v>
      </c>
      <c r="K113" s="178">
        <v>0</v>
      </c>
      <c r="L113" s="178"/>
      <c r="M113" s="28"/>
      <c r="O113" s="23"/>
      <c r="P113" s="23"/>
      <c r="W113" s="7"/>
    </row>
    <row r="114" spans="1:23" ht="12.75" customHeight="1">
      <c r="A114" s="12">
        <v>7</v>
      </c>
      <c r="B114" s="162" t="s">
        <v>1427</v>
      </c>
      <c r="C114" s="163"/>
      <c r="D114" s="11" t="s">
        <v>822</v>
      </c>
      <c r="E114" s="168" t="s">
        <v>821</v>
      </c>
      <c r="F114" s="169"/>
      <c r="G114" s="170"/>
      <c r="H114" s="171">
        <v>9800</v>
      </c>
      <c r="I114" s="172"/>
      <c r="J114" s="13">
        <v>1</v>
      </c>
      <c r="K114" s="178">
        <v>0</v>
      </c>
      <c r="L114" s="178"/>
      <c r="M114" s="28"/>
      <c r="O114" s="23"/>
      <c r="P114" s="23"/>
      <c r="W114" s="7"/>
    </row>
    <row r="115" spans="1:23" ht="12.75" customHeight="1">
      <c r="A115" s="11">
        <v>8</v>
      </c>
      <c r="B115" s="162" t="s">
        <v>1428</v>
      </c>
      <c r="C115" s="163"/>
      <c r="D115" s="11" t="s">
        <v>824</v>
      </c>
      <c r="E115" s="168" t="s">
        <v>823</v>
      </c>
      <c r="F115" s="169"/>
      <c r="G115" s="170"/>
      <c r="H115" s="171">
        <v>6007.8</v>
      </c>
      <c r="I115" s="172"/>
      <c r="J115" s="13">
        <v>1</v>
      </c>
      <c r="K115" s="178">
        <v>0</v>
      </c>
      <c r="L115" s="178"/>
      <c r="M115" s="28"/>
      <c r="O115" s="23"/>
      <c r="P115" s="23"/>
      <c r="W115" s="7"/>
    </row>
    <row r="116" spans="1:23" ht="12.75" customHeight="1">
      <c r="A116" s="12">
        <v>9</v>
      </c>
      <c r="B116" s="162" t="s">
        <v>1429</v>
      </c>
      <c r="C116" s="163"/>
      <c r="D116" s="11" t="s">
        <v>825</v>
      </c>
      <c r="E116" s="168" t="s">
        <v>1797</v>
      </c>
      <c r="F116" s="169"/>
      <c r="G116" s="170"/>
      <c r="H116" s="171">
        <v>28950</v>
      </c>
      <c r="I116" s="172"/>
      <c r="J116" s="13">
        <v>1</v>
      </c>
      <c r="K116" s="178">
        <v>23160</v>
      </c>
      <c r="L116" s="178"/>
      <c r="M116" s="28"/>
      <c r="O116" s="23"/>
      <c r="P116" s="23"/>
      <c r="W116" s="7"/>
    </row>
    <row r="117" spans="1:23" ht="12.75" customHeight="1">
      <c r="A117" s="12">
        <v>10</v>
      </c>
      <c r="B117" s="162" t="s">
        <v>1430</v>
      </c>
      <c r="C117" s="163"/>
      <c r="D117" s="11" t="s">
        <v>826</v>
      </c>
      <c r="E117" s="168" t="s">
        <v>1798</v>
      </c>
      <c r="F117" s="169"/>
      <c r="G117" s="170"/>
      <c r="H117" s="171">
        <v>28950</v>
      </c>
      <c r="I117" s="172"/>
      <c r="J117" s="13">
        <v>1</v>
      </c>
      <c r="K117" s="178">
        <v>23160</v>
      </c>
      <c r="L117" s="178"/>
      <c r="M117" s="28"/>
      <c r="O117" s="23"/>
      <c r="P117" s="23"/>
      <c r="W117" s="7"/>
    </row>
    <row r="118" spans="1:23" ht="12.75" customHeight="1">
      <c r="A118" s="12">
        <v>11</v>
      </c>
      <c r="B118" s="162" t="s">
        <v>1431</v>
      </c>
      <c r="C118" s="163"/>
      <c r="D118" s="11" t="s">
        <v>827</v>
      </c>
      <c r="E118" s="168" t="s">
        <v>813</v>
      </c>
      <c r="F118" s="169"/>
      <c r="G118" s="170"/>
      <c r="H118" s="171">
        <v>15110</v>
      </c>
      <c r="I118" s="172"/>
      <c r="J118" s="13">
        <v>1</v>
      </c>
      <c r="K118" s="178">
        <v>0</v>
      </c>
      <c r="L118" s="178"/>
      <c r="M118" s="28"/>
      <c r="O118" s="23"/>
      <c r="P118" s="23"/>
      <c r="W118" s="7"/>
    </row>
    <row r="119" spans="1:23" ht="12.75" customHeight="1">
      <c r="A119" s="11">
        <v>12</v>
      </c>
      <c r="B119" s="162" t="s">
        <v>1434</v>
      </c>
      <c r="C119" s="163"/>
      <c r="D119" s="11" t="s">
        <v>829</v>
      </c>
      <c r="E119" s="168" t="s">
        <v>828</v>
      </c>
      <c r="F119" s="169"/>
      <c r="G119" s="170"/>
      <c r="H119" s="171">
        <v>487.87</v>
      </c>
      <c r="I119" s="172"/>
      <c r="J119" s="13">
        <v>1</v>
      </c>
      <c r="K119" s="178">
        <v>487.87</v>
      </c>
      <c r="L119" s="178"/>
      <c r="M119" s="28"/>
      <c r="O119" s="23"/>
      <c r="P119" s="23"/>
      <c r="W119" s="7"/>
    </row>
    <row r="120" spans="1:23" ht="12.75" customHeight="1">
      <c r="A120" s="12">
        <v>13</v>
      </c>
      <c r="B120" s="162" t="s">
        <v>1435</v>
      </c>
      <c r="C120" s="163"/>
      <c r="D120" s="11" t="s">
        <v>830</v>
      </c>
      <c r="E120" s="168" t="s">
        <v>828</v>
      </c>
      <c r="F120" s="169"/>
      <c r="G120" s="170"/>
      <c r="H120" s="171">
        <v>487.87</v>
      </c>
      <c r="I120" s="172"/>
      <c r="J120" s="13">
        <v>1</v>
      </c>
      <c r="K120" s="178">
        <v>487.87</v>
      </c>
      <c r="L120" s="178"/>
      <c r="M120" s="28"/>
      <c r="O120" s="23"/>
      <c r="P120" s="23"/>
      <c r="W120" s="7"/>
    </row>
    <row r="121" spans="1:23" ht="12.75" customHeight="1">
      <c r="A121" s="12">
        <v>14</v>
      </c>
      <c r="B121" s="162" t="s">
        <v>1440</v>
      </c>
      <c r="C121" s="163"/>
      <c r="D121" s="11" t="s">
        <v>831</v>
      </c>
      <c r="E121" s="168" t="s">
        <v>828</v>
      </c>
      <c r="F121" s="169"/>
      <c r="G121" s="170"/>
      <c r="H121" s="171">
        <v>487.87</v>
      </c>
      <c r="I121" s="172"/>
      <c r="J121" s="13">
        <v>1</v>
      </c>
      <c r="K121" s="178">
        <v>487.87</v>
      </c>
      <c r="L121" s="178"/>
      <c r="M121" s="28"/>
      <c r="O121" s="23"/>
      <c r="P121" s="23"/>
      <c r="W121" s="7"/>
    </row>
    <row r="122" spans="1:23" ht="12.75" customHeight="1">
      <c r="A122" s="12">
        <v>15</v>
      </c>
      <c r="B122" s="162" t="s">
        <v>1442</v>
      </c>
      <c r="C122" s="163"/>
      <c r="D122" s="11" t="s">
        <v>833</v>
      </c>
      <c r="E122" s="168" t="s">
        <v>832</v>
      </c>
      <c r="F122" s="169"/>
      <c r="G122" s="170"/>
      <c r="H122" s="171">
        <v>7530.98</v>
      </c>
      <c r="I122" s="172"/>
      <c r="J122" s="13">
        <v>1</v>
      </c>
      <c r="K122" s="178">
        <v>0</v>
      </c>
      <c r="L122" s="178"/>
      <c r="M122" s="28"/>
      <c r="O122" s="23"/>
      <c r="P122" s="23"/>
      <c r="W122" s="7"/>
    </row>
    <row r="123" spans="1:23" ht="12.75" customHeight="1">
      <c r="A123" s="11">
        <v>16</v>
      </c>
      <c r="B123" s="162" t="s">
        <v>1443</v>
      </c>
      <c r="C123" s="163"/>
      <c r="D123" s="11" t="s">
        <v>835</v>
      </c>
      <c r="E123" s="168" t="s">
        <v>834</v>
      </c>
      <c r="F123" s="169"/>
      <c r="G123" s="170"/>
      <c r="H123" s="171">
        <v>9372.0400000000009</v>
      </c>
      <c r="I123" s="172"/>
      <c r="J123" s="13">
        <v>1</v>
      </c>
      <c r="K123" s="178">
        <v>0</v>
      </c>
      <c r="L123" s="178"/>
      <c r="M123" s="28"/>
      <c r="O123" s="23"/>
      <c r="P123" s="23"/>
      <c r="W123" s="7"/>
    </row>
    <row r="124" spans="1:23" ht="12.75" customHeight="1">
      <c r="A124" s="12">
        <v>17</v>
      </c>
      <c r="B124" s="162" t="s">
        <v>1444</v>
      </c>
      <c r="C124" s="163"/>
      <c r="D124" s="11" t="s">
        <v>837</v>
      </c>
      <c r="E124" s="168" t="s">
        <v>836</v>
      </c>
      <c r="F124" s="169"/>
      <c r="G124" s="170"/>
      <c r="H124" s="171">
        <v>4619</v>
      </c>
      <c r="I124" s="172"/>
      <c r="J124" s="13">
        <v>1</v>
      </c>
      <c r="K124" s="178">
        <v>4619</v>
      </c>
      <c r="L124" s="178"/>
      <c r="M124" s="28"/>
      <c r="O124" s="23"/>
      <c r="P124" s="23"/>
      <c r="W124" s="7"/>
    </row>
    <row r="125" spans="1:23" ht="12.75" customHeight="1">
      <c r="A125" s="12">
        <v>18</v>
      </c>
      <c r="B125" s="162" t="s">
        <v>1445</v>
      </c>
      <c r="C125" s="163"/>
      <c r="D125" s="11" t="s">
        <v>838</v>
      </c>
      <c r="E125" s="168" t="s">
        <v>836</v>
      </c>
      <c r="F125" s="169"/>
      <c r="G125" s="170"/>
      <c r="H125" s="171">
        <v>4619</v>
      </c>
      <c r="I125" s="172"/>
      <c r="J125" s="13">
        <v>1</v>
      </c>
      <c r="K125" s="178">
        <v>4619</v>
      </c>
      <c r="L125" s="178"/>
      <c r="M125" s="28"/>
      <c r="O125" s="23"/>
      <c r="P125" s="23"/>
      <c r="W125" s="7"/>
    </row>
    <row r="126" spans="1:23" ht="12.75" customHeight="1">
      <c r="A126" s="12">
        <v>19</v>
      </c>
      <c r="B126" s="162" t="s">
        <v>1446</v>
      </c>
      <c r="C126" s="163"/>
      <c r="D126" s="11" t="s">
        <v>839</v>
      </c>
      <c r="E126" s="168" t="s">
        <v>836</v>
      </c>
      <c r="F126" s="169"/>
      <c r="G126" s="170"/>
      <c r="H126" s="171">
        <v>4619</v>
      </c>
      <c r="I126" s="172"/>
      <c r="J126" s="13">
        <v>1</v>
      </c>
      <c r="K126" s="178">
        <v>4619</v>
      </c>
      <c r="L126" s="178"/>
      <c r="M126" s="28"/>
      <c r="O126" s="23"/>
      <c r="P126" s="23"/>
      <c r="W126" s="7"/>
    </row>
    <row r="127" spans="1:23" ht="12.75" customHeight="1">
      <c r="A127" s="11">
        <v>20</v>
      </c>
      <c r="B127" s="162" t="s">
        <v>1447</v>
      </c>
      <c r="C127" s="163"/>
      <c r="D127" s="11" t="s">
        <v>842</v>
      </c>
      <c r="E127" s="168" t="s">
        <v>841</v>
      </c>
      <c r="F127" s="169"/>
      <c r="G127" s="170"/>
      <c r="H127" s="171">
        <v>7760</v>
      </c>
      <c r="I127" s="172"/>
      <c r="J127" s="13">
        <v>1</v>
      </c>
      <c r="K127" s="178">
        <v>7760</v>
      </c>
      <c r="L127" s="178"/>
      <c r="M127" s="28"/>
      <c r="O127" s="23"/>
      <c r="P127" s="23"/>
      <c r="W127" s="7"/>
    </row>
    <row r="128" spans="1:23" ht="12.75" customHeight="1">
      <c r="A128" s="12">
        <v>21</v>
      </c>
      <c r="B128" s="162" t="s">
        <v>1448</v>
      </c>
      <c r="C128" s="163"/>
      <c r="D128" s="11" t="s">
        <v>844</v>
      </c>
      <c r="E128" s="168" t="s">
        <v>843</v>
      </c>
      <c r="F128" s="169"/>
      <c r="G128" s="170"/>
      <c r="H128" s="171">
        <v>1332250</v>
      </c>
      <c r="I128" s="172"/>
      <c r="J128" s="13">
        <v>1</v>
      </c>
      <c r="K128" s="178">
        <v>1332250</v>
      </c>
      <c r="L128" s="178"/>
      <c r="M128" s="28"/>
      <c r="O128" s="23"/>
      <c r="P128" s="23"/>
      <c r="W128" s="7"/>
    </row>
    <row r="129" spans="1:23" ht="30" customHeight="1">
      <c r="A129" s="12">
        <v>22</v>
      </c>
      <c r="B129" s="162" t="s">
        <v>1449</v>
      </c>
      <c r="C129" s="163"/>
      <c r="D129" s="11" t="s">
        <v>846</v>
      </c>
      <c r="E129" s="168" t="s">
        <v>845</v>
      </c>
      <c r="F129" s="169"/>
      <c r="G129" s="170"/>
      <c r="H129" s="171">
        <v>469798</v>
      </c>
      <c r="I129" s="172"/>
      <c r="J129" s="13">
        <v>1</v>
      </c>
      <c r="K129" s="178">
        <v>456748.05</v>
      </c>
      <c r="L129" s="178"/>
      <c r="M129" s="28"/>
      <c r="O129" s="23"/>
      <c r="P129" s="23"/>
      <c r="W129" s="7"/>
    </row>
    <row r="130" spans="1:23" ht="12.75" customHeight="1">
      <c r="A130" s="12">
        <v>23</v>
      </c>
      <c r="B130" s="162" t="s">
        <v>1450</v>
      </c>
      <c r="C130" s="163"/>
      <c r="D130" s="11" t="s">
        <v>848</v>
      </c>
      <c r="E130" s="168" t="s">
        <v>847</v>
      </c>
      <c r="F130" s="169"/>
      <c r="G130" s="170"/>
      <c r="H130" s="171">
        <v>192000</v>
      </c>
      <c r="I130" s="172"/>
      <c r="J130" s="13">
        <v>1</v>
      </c>
      <c r="K130" s="178">
        <v>182049.03</v>
      </c>
      <c r="L130" s="178"/>
      <c r="M130" s="28"/>
      <c r="O130" s="23"/>
      <c r="P130" s="23"/>
      <c r="W130" s="7"/>
    </row>
    <row r="131" spans="1:23" ht="12.75" customHeight="1">
      <c r="A131" s="11">
        <v>24</v>
      </c>
      <c r="B131" s="162" t="s">
        <v>1451</v>
      </c>
      <c r="C131" s="163"/>
      <c r="D131" s="11" t="s">
        <v>850</v>
      </c>
      <c r="E131" s="168" t="s">
        <v>849</v>
      </c>
      <c r="F131" s="169"/>
      <c r="G131" s="170"/>
      <c r="H131" s="171">
        <v>271990</v>
      </c>
      <c r="I131" s="172"/>
      <c r="J131" s="13">
        <v>1</v>
      </c>
      <c r="K131" s="178">
        <v>259901.52</v>
      </c>
      <c r="L131" s="178"/>
      <c r="M131" s="28"/>
      <c r="O131" s="23"/>
      <c r="P131" s="23"/>
      <c r="W131" s="7"/>
    </row>
    <row r="132" spans="1:23" ht="12.75" customHeight="1">
      <c r="A132" s="12">
        <v>25</v>
      </c>
      <c r="B132" s="162" t="s">
        <v>1452</v>
      </c>
      <c r="C132" s="163"/>
      <c r="D132" s="11" t="s">
        <v>852</v>
      </c>
      <c r="E132" s="168" t="s">
        <v>851</v>
      </c>
      <c r="F132" s="169"/>
      <c r="G132" s="170"/>
      <c r="H132" s="171">
        <v>29950</v>
      </c>
      <c r="I132" s="172"/>
      <c r="J132" s="13">
        <v>1</v>
      </c>
      <c r="K132" s="178">
        <v>29950</v>
      </c>
      <c r="L132" s="178"/>
      <c r="M132" s="28"/>
      <c r="O132" s="23"/>
      <c r="P132" s="23"/>
      <c r="W132" s="7"/>
    </row>
    <row r="133" spans="1:23" ht="12.75" customHeight="1">
      <c r="A133" s="12">
        <v>26</v>
      </c>
      <c r="B133" s="162" t="s">
        <v>1453</v>
      </c>
      <c r="C133" s="163"/>
      <c r="D133" s="11" t="s">
        <v>854</v>
      </c>
      <c r="E133" s="168" t="s">
        <v>853</v>
      </c>
      <c r="F133" s="169"/>
      <c r="G133" s="170"/>
      <c r="H133" s="171">
        <v>16560</v>
      </c>
      <c r="I133" s="172"/>
      <c r="J133" s="13">
        <v>1</v>
      </c>
      <c r="K133" s="178">
        <v>16560</v>
      </c>
      <c r="L133" s="178"/>
      <c r="M133" s="28"/>
      <c r="O133" s="23"/>
      <c r="P133" s="23"/>
      <c r="W133" s="7"/>
    </row>
    <row r="134" spans="1:23" ht="12.75" customHeight="1">
      <c r="A134" s="12">
        <v>27</v>
      </c>
      <c r="B134" s="162" t="s">
        <v>1454</v>
      </c>
      <c r="C134" s="163"/>
      <c r="D134" s="11" t="s">
        <v>856</v>
      </c>
      <c r="E134" s="168" t="s">
        <v>855</v>
      </c>
      <c r="F134" s="169"/>
      <c r="G134" s="170"/>
      <c r="H134" s="171">
        <v>6650</v>
      </c>
      <c r="I134" s="172"/>
      <c r="J134" s="13">
        <v>1</v>
      </c>
      <c r="K134" s="178">
        <v>6650</v>
      </c>
      <c r="L134" s="178"/>
      <c r="M134" s="28"/>
      <c r="O134" s="23"/>
      <c r="P134" s="23"/>
      <c r="W134" s="7"/>
    </row>
    <row r="135" spans="1:23" ht="12.75" customHeight="1">
      <c r="A135" s="11">
        <v>28</v>
      </c>
      <c r="B135" s="162" t="s">
        <v>1455</v>
      </c>
      <c r="C135" s="163"/>
      <c r="D135" s="11" t="s">
        <v>858</v>
      </c>
      <c r="E135" s="168" t="s">
        <v>857</v>
      </c>
      <c r="F135" s="169"/>
      <c r="G135" s="170"/>
      <c r="H135" s="171">
        <v>24640</v>
      </c>
      <c r="I135" s="172"/>
      <c r="J135" s="13">
        <v>1</v>
      </c>
      <c r="K135" s="178">
        <v>24640</v>
      </c>
      <c r="L135" s="178"/>
      <c r="M135" s="28"/>
      <c r="O135" s="23"/>
      <c r="P135" s="23"/>
      <c r="W135" s="7"/>
    </row>
    <row r="136" spans="1:23" ht="12.75" customHeight="1">
      <c r="A136" s="12">
        <v>29</v>
      </c>
      <c r="B136" s="162" t="s">
        <v>1456</v>
      </c>
      <c r="C136" s="163"/>
      <c r="D136" s="11" t="s">
        <v>860</v>
      </c>
      <c r="E136" s="168" t="s">
        <v>859</v>
      </c>
      <c r="F136" s="169"/>
      <c r="G136" s="170"/>
      <c r="H136" s="171">
        <v>19066</v>
      </c>
      <c r="I136" s="172"/>
      <c r="J136" s="13">
        <v>1</v>
      </c>
      <c r="K136" s="178">
        <v>19066</v>
      </c>
      <c r="L136" s="178"/>
      <c r="M136" s="28"/>
      <c r="O136" s="23"/>
      <c r="P136" s="23"/>
      <c r="W136" s="7"/>
    </row>
    <row r="137" spans="1:23" ht="12.75" customHeight="1">
      <c r="A137" s="12">
        <v>30</v>
      </c>
      <c r="B137" s="162" t="s">
        <v>1457</v>
      </c>
      <c r="C137" s="163"/>
      <c r="D137" s="11" t="s">
        <v>862</v>
      </c>
      <c r="E137" s="168" t="s">
        <v>861</v>
      </c>
      <c r="F137" s="169"/>
      <c r="G137" s="170"/>
      <c r="H137" s="171">
        <v>5320</v>
      </c>
      <c r="I137" s="172"/>
      <c r="J137" s="13">
        <v>1</v>
      </c>
      <c r="K137" s="178">
        <v>5320</v>
      </c>
      <c r="L137" s="178"/>
      <c r="M137" s="28"/>
      <c r="O137" s="23"/>
      <c r="P137" s="23"/>
      <c r="W137" s="7"/>
    </row>
    <row r="138" spans="1:23" ht="12.75" customHeight="1">
      <c r="A138" s="12">
        <v>31</v>
      </c>
      <c r="B138" s="162" t="s">
        <v>1458</v>
      </c>
      <c r="C138" s="163"/>
      <c r="D138" s="11" t="s">
        <v>864</v>
      </c>
      <c r="E138" s="168" t="s">
        <v>863</v>
      </c>
      <c r="F138" s="169"/>
      <c r="G138" s="170"/>
      <c r="H138" s="171">
        <v>9490</v>
      </c>
      <c r="I138" s="172"/>
      <c r="J138" s="13">
        <v>1</v>
      </c>
      <c r="K138" s="178">
        <v>9490</v>
      </c>
      <c r="L138" s="178"/>
      <c r="M138" s="28"/>
      <c r="O138" s="23"/>
      <c r="P138" s="23"/>
      <c r="W138" s="7"/>
    </row>
    <row r="139" spans="1:23" ht="12.75" customHeight="1">
      <c r="A139" s="11">
        <v>32</v>
      </c>
      <c r="B139" s="162" t="s">
        <v>1459</v>
      </c>
      <c r="C139" s="163"/>
      <c r="D139" s="11" t="s">
        <v>866</v>
      </c>
      <c r="E139" s="168" t="s">
        <v>865</v>
      </c>
      <c r="F139" s="169"/>
      <c r="G139" s="170"/>
      <c r="H139" s="171">
        <v>7331</v>
      </c>
      <c r="I139" s="172"/>
      <c r="J139" s="13">
        <v>1</v>
      </c>
      <c r="K139" s="178">
        <v>7331</v>
      </c>
      <c r="L139" s="178"/>
      <c r="M139" s="28"/>
      <c r="O139" s="23"/>
      <c r="P139" s="23"/>
      <c r="W139" s="7"/>
    </row>
    <row r="140" spans="1:23" ht="12.75" customHeight="1">
      <c r="A140" s="12">
        <v>33</v>
      </c>
      <c r="B140" s="162" t="s">
        <v>1460</v>
      </c>
      <c r="C140" s="163"/>
      <c r="D140" s="11" t="s">
        <v>868</v>
      </c>
      <c r="E140" s="168" t="s">
        <v>867</v>
      </c>
      <c r="F140" s="169"/>
      <c r="G140" s="170"/>
      <c r="H140" s="171">
        <v>2500</v>
      </c>
      <c r="I140" s="172"/>
      <c r="J140" s="13">
        <v>1</v>
      </c>
      <c r="K140" s="178">
        <v>2500</v>
      </c>
      <c r="L140" s="178"/>
      <c r="M140" s="28"/>
      <c r="O140" s="23"/>
      <c r="P140" s="23"/>
      <c r="W140" s="7"/>
    </row>
    <row r="141" spans="1:23" ht="12.75" customHeight="1">
      <c r="A141" s="12">
        <v>34</v>
      </c>
      <c r="B141" s="162" t="s">
        <v>1461</v>
      </c>
      <c r="C141" s="163"/>
      <c r="D141" s="11" t="s">
        <v>870</v>
      </c>
      <c r="E141" s="168" t="s">
        <v>869</v>
      </c>
      <c r="F141" s="169"/>
      <c r="G141" s="170"/>
      <c r="H141" s="171">
        <v>8704</v>
      </c>
      <c r="I141" s="172"/>
      <c r="J141" s="13">
        <v>1</v>
      </c>
      <c r="K141" s="178">
        <v>8704</v>
      </c>
      <c r="L141" s="178"/>
      <c r="M141" s="28"/>
      <c r="O141" s="23"/>
      <c r="P141" s="23"/>
      <c r="W141" s="7"/>
    </row>
    <row r="142" spans="1:23" ht="12.75" customHeight="1">
      <c r="A142" s="12">
        <v>35</v>
      </c>
      <c r="B142" s="162" t="s">
        <v>1462</v>
      </c>
      <c r="C142" s="163"/>
      <c r="D142" s="11" t="s">
        <v>872</v>
      </c>
      <c r="E142" s="168" t="s">
        <v>871</v>
      </c>
      <c r="F142" s="169"/>
      <c r="G142" s="170"/>
      <c r="H142" s="171">
        <v>3100</v>
      </c>
      <c r="I142" s="172"/>
      <c r="J142" s="13">
        <v>1</v>
      </c>
      <c r="K142" s="178">
        <v>3100</v>
      </c>
      <c r="L142" s="178"/>
      <c r="M142" s="28"/>
      <c r="O142" s="23"/>
      <c r="P142" s="23"/>
      <c r="W142" s="7"/>
    </row>
    <row r="143" spans="1:23" ht="12.75" customHeight="1">
      <c r="A143" s="11">
        <v>36</v>
      </c>
      <c r="B143" s="162" t="s">
        <v>1463</v>
      </c>
      <c r="C143" s="163"/>
      <c r="D143" s="11" t="s">
        <v>874</v>
      </c>
      <c r="E143" s="168" t="s">
        <v>873</v>
      </c>
      <c r="F143" s="169"/>
      <c r="G143" s="170"/>
      <c r="H143" s="171">
        <v>5184</v>
      </c>
      <c r="I143" s="172"/>
      <c r="J143" s="13">
        <v>1</v>
      </c>
      <c r="K143" s="178">
        <v>5184</v>
      </c>
      <c r="L143" s="178"/>
      <c r="M143" s="28"/>
      <c r="O143" s="23"/>
      <c r="P143" s="23"/>
      <c r="W143" s="7"/>
    </row>
    <row r="144" spans="1:23" ht="12.75" customHeight="1">
      <c r="A144" s="12">
        <v>37</v>
      </c>
      <c r="B144" s="162" t="s">
        <v>1464</v>
      </c>
      <c r="C144" s="163"/>
      <c r="D144" s="11" t="s">
        <v>876</v>
      </c>
      <c r="E144" s="168" t="s">
        <v>875</v>
      </c>
      <c r="F144" s="169"/>
      <c r="G144" s="170"/>
      <c r="H144" s="171">
        <v>10600</v>
      </c>
      <c r="I144" s="172"/>
      <c r="J144" s="13">
        <v>1</v>
      </c>
      <c r="K144" s="178">
        <v>10600</v>
      </c>
      <c r="L144" s="178"/>
      <c r="M144" s="28"/>
      <c r="O144" s="23"/>
      <c r="P144" s="23"/>
      <c r="W144" s="7"/>
    </row>
    <row r="145" spans="1:23" ht="12.75" customHeight="1">
      <c r="A145" s="12">
        <v>38</v>
      </c>
      <c r="B145" s="162" t="s">
        <v>1465</v>
      </c>
      <c r="C145" s="163"/>
      <c r="D145" s="11" t="s">
        <v>878</v>
      </c>
      <c r="E145" s="168" t="s">
        <v>877</v>
      </c>
      <c r="F145" s="169"/>
      <c r="G145" s="170"/>
      <c r="H145" s="171">
        <v>79913.5</v>
      </c>
      <c r="I145" s="172"/>
      <c r="J145" s="13">
        <v>1</v>
      </c>
      <c r="K145" s="178">
        <v>79913.5</v>
      </c>
      <c r="L145" s="178"/>
      <c r="M145" s="28"/>
      <c r="O145" s="23"/>
      <c r="P145" s="23"/>
      <c r="W145" s="7"/>
    </row>
    <row r="146" spans="1:23" ht="12.75" customHeight="1">
      <c r="A146" s="12">
        <v>39</v>
      </c>
      <c r="B146" s="162" t="s">
        <v>1466</v>
      </c>
      <c r="C146" s="163"/>
      <c r="D146" s="11" t="s">
        <v>880</v>
      </c>
      <c r="E146" s="168" t="s">
        <v>879</v>
      </c>
      <c r="F146" s="169"/>
      <c r="G146" s="170"/>
      <c r="H146" s="171">
        <v>5960</v>
      </c>
      <c r="I146" s="172"/>
      <c r="J146" s="13">
        <v>8</v>
      </c>
      <c r="K146" s="178">
        <v>5960</v>
      </c>
      <c r="L146" s="178"/>
      <c r="M146" s="28"/>
      <c r="O146" s="23"/>
      <c r="P146" s="23"/>
      <c r="W146" s="7"/>
    </row>
    <row r="147" spans="1:23" ht="12.75" customHeight="1">
      <c r="A147" s="11">
        <v>40</v>
      </c>
      <c r="B147" s="162" t="s">
        <v>1467</v>
      </c>
      <c r="C147" s="163"/>
      <c r="D147" s="11" t="s">
        <v>882</v>
      </c>
      <c r="E147" s="168" t="s">
        <v>881</v>
      </c>
      <c r="F147" s="169"/>
      <c r="G147" s="170"/>
      <c r="H147" s="171">
        <v>10780</v>
      </c>
      <c r="I147" s="172"/>
      <c r="J147" s="13">
        <v>4</v>
      </c>
      <c r="K147" s="178">
        <v>10780</v>
      </c>
      <c r="L147" s="178"/>
      <c r="M147" s="28"/>
      <c r="O147" s="23"/>
      <c r="P147" s="23"/>
      <c r="W147" s="7"/>
    </row>
    <row r="148" spans="1:23" ht="12.75" customHeight="1">
      <c r="A148" s="12">
        <v>41</v>
      </c>
      <c r="B148" s="162" t="s">
        <v>1468</v>
      </c>
      <c r="C148" s="163"/>
      <c r="D148" s="11" t="s">
        <v>884</v>
      </c>
      <c r="E148" s="168" t="s">
        <v>883</v>
      </c>
      <c r="F148" s="169"/>
      <c r="G148" s="170"/>
      <c r="H148" s="171">
        <v>22648</v>
      </c>
      <c r="I148" s="172"/>
      <c r="J148" s="13">
        <v>4</v>
      </c>
      <c r="K148" s="178">
        <v>22648</v>
      </c>
      <c r="L148" s="178"/>
      <c r="M148" s="28"/>
      <c r="O148" s="23"/>
      <c r="P148" s="23"/>
      <c r="W148" s="7"/>
    </row>
    <row r="149" spans="1:23" ht="12.75" customHeight="1">
      <c r="A149" s="12">
        <v>42</v>
      </c>
      <c r="B149" s="162" t="s">
        <v>1469</v>
      </c>
      <c r="C149" s="163"/>
      <c r="D149" s="11" t="s">
        <v>886</v>
      </c>
      <c r="E149" s="168" t="s">
        <v>885</v>
      </c>
      <c r="F149" s="169"/>
      <c r="G149" s="170"/>
      <c r="H149" s="171">
        <v>10316</v>
      </c>
      <c r="I149" s="172"/>
      <c r="J149" s="13">
        <v>2</v>
      </c>
      <c r="K149" s="178">
        <v>10316</v>
      </c>
      <c r="L149" s="178"/>
      <c r="M149" s="28"/>
      <c r="O149" s="23"/>
      <c r="P149" s="23"/>
      <c r="W149" s="7"/>
    </row>
    <row r="150" spans="1:23" ht="12.75" customHeight="1">
      <c r="A150" s="12">
        <v>43</v>
      </c>
      <c r="B150" s="162" t="s">
        <v>1470</v>
      </c>
      <c r="C150" s="163"/>
      <c r="D150" s="11" t="s">
        <v>888</v>
      </c>
      <c r="E150" s="168" t="s">
        <v>887</v>
      </c>
      <c r="F150" s="169"/>
      <c r="G150" s="170"/>
      <c r="H150" s="171">
        <v>9156</v>
      </c>
      <c r="I150" s="172"/>
      <c r="J150" s="13">
        <v>3</v>
      </c>
      <c r="K150" s="178">
        <v>9156</v>
      </c>
      <c r="L150" s="178"/>
      <c r="M150" s="28"/>
      <c r="O150" s="23"/>
      <c r="P150" s="23"/>
      <c r="W150" s="7"/>
    </row>
    <row r="151" spans="1:23" ht="12.75" customHeight="1">
      <c r="A151" s="11">
        <v>44</v>
      </c>
      <c r="B151" s="162" t="s">
        <v>1471</v>
      </c>
      <c r="C151" s="163"/>
      <c r="D151" s="11" t="s">
        <v>890</v>
      </c>
      <c r="E151" s="168" t="s">
        <v>889</v>
      </c>
      <c r="F151" s="169"/>
      <c r="G151" s="170"/>
      <c r="H151" s="171">
        <v>19699</v>
      </c>
      <c r="I151" s="172"/>
      <c r="J151" s="13">
        <v>1</v>
      </c>
      <c r="K151" s="178">
        <v>19699</v>
      </c>
      <c r="L151" s="178"/>
      <c r="M151" s="28"/>
      <c r="O151" s="23"/>
      <c r="P151" s="23"/>
      <c r="W151" s="7"/>
    </row>
    <row r="152" spans="1:23" ht="12.75" customHeight="1">
      <c r="A152" s="12">
        <v>45</v>
      </c>
      <c r="B152" s="162" t="s">
        <v>1472</v>
      </c>
      <c r="C152" s="163"/>
      <c r="D152" s="11" t="s">
        <v>892</v>
      </c>
      <c r="E152" s="168" t="s">
        <v>891</v>
      </c>
      <c r="F152" s="169"/>
      <c r="G152" s="170"/>
      <c r="H152" s="171">
        <v>19999</v>
      </c>
      <c r="I152" s="172"/>
      <c r="J152" s="13">
        <v>1</v>
      </c>
      <c r="K152" s="178">
        <v>19999</v>
      </c>
      <c r="L152" s="178"/>
      <c r="M152" s="28"/>
      <c r="O152" s="23"/>
      <c r="P152" s="23"/>
      <c r="W152" s="7"/>
    </row>
    <row r="153" spans="1:23" ht="12.75" customHeight="1">
      <c r="A153" s="12">
        <v>46</v>
      </c>
      <c r="B153" s="162" t="s">
        <v>1473</v>
      </c>
      <c r="C153" s="163"/>
      <c r="D153" s="11" t="s">
        <v>893</v>
      </c>
      <c r="E153" s="168" t="s">
        <v>1799</v>
      </c>
      <c r="F153" s="169"/>
      <c r="G153" s="170"/>
      <c r="H153" s="171">
        <v>7440</v>
      </c>
      <c r="I153" s="172"/>
      <c r="J153" s="13">
        <v>1</v>
      </c>
      <c r="K153" s="178">
        <v>0</v>
      </c>
      <c r="L153" s="178"/>
      <c r="M153" s="28"/>
      <c r="O153" s="23"/>
      <c r="P153" s="23"/>
      <c r="W153" s="7"/>
    </row>
    <row r="154" spans="1:23" ht="12.75" customHeight="1">
      <c r="A154" s="12">
        <v>47</v>
      </c>
      <c r="B154" s="162" t="s">
        <v>1474</v>
      </c>
      <c r="C154" s="163"/>
      <c r="D154" s="11" t="s">
        <v>895</v>
      </c>
      <c r="E154" s="168" t="s">
        <v>894</v>
      </c>
      <c r="F154" s="169"/>
      <c r="G154" s="170"/>
      <c r="H154" s="171">
        <v>28350</v>
      </c>
      <c r="I154" s="172"/>
      <c r="J154" s="13">
        <v>1</v>
      </c>
      <c r="K154" s="178">
        <v>27405</v>
      </c>
      <c r="L154" s="178"/>
      <c r="M154" s="28"/>
      <c r="O154" s="23"/>
      <c r="P154" s="23"/>
      <c r="W154" s="7"/>
    </row>
    <row r="155" spans="1:23" ht="12.75" customHeight="1">
      <c r="A155" s="11">
        <v>48</v>
      </c>
      <c r="B155" s="162" t="s">
        <v>1475</v>
      </c>
      <c r="C155" s="163"/>
      <c r="D155" s="11" t="s">
        <v>897</v>
      </c>
      <c r="E155" s="168" t="s">
        <v>896</v>
      </c>
      <c r="F155" s="169"/>
      <c r="G155" s="170"/>
      <c r="H155" s="171">
        <v>6600</v>
      </c>
      <c r="I155" s="172"/>
      <c r="J155" s="13">
        <v>1</v>
      </c>
      <c r="K155" s="178">
        <v>0</v>
      </c>
      <c r="L155" s="178"/>
      <c r="M155" s="28"/>
      <c r="O155" s="23"/>
      <c r="P155" s="23"/>
      <c r="W155" s="7"/>
    </row>
    <row r="156" spans="1:23" ht="12.75" customHeight="1">
      <c r="A156" s="12">
        <v>49</v>
      </c>
      <c r="B156" s="162" t="s">
        <v>1476</v>
      </c>
      <c r="C156" s="163"/>
      <c r="D156" s="11" t="s">
        <v>898</v>
      </c>
      <c r="E156" s="168" t="s">
        <v>275</v>
      </c>
      <c r="F156" s="169"/>
      <c r="G156" s="170"/>
      <c r="H156" s="171">
        <v>11400</v>
      </c>
      <c r="I156" s="172"/>
      <c r="J156" s="13">
        <v>1</v>
      </c>
      <c r="K156" s="178">
        <v>0</v>
      </c>
      <c r="L156" s="178"/>
      <c r="M156" s="28"/>
      <c r="O156" s="23"/>
      <c r="P156" s="23"/>
      <c r="W156" s="7"/>
    </row>
    <row r="157" spans="1:23" ht="12.75" customHeight="1">
      <c r="A157" s="12">
        <v>50</v>
      </c>
      <c r="B157" s="162" t="s">
        <v>1477</v>
      </c>
      <c r="C157" s="163"/>
      <c r="D157" s="11" t="s">
        <v>900</v>
      </c>
      <c r="E157" s="168" t="s">
        <v>899</v>
      </c>
      <c r="F157" s="169"/>
      <c r="G157" s="170"/>
      <c r="H157" s="171">
        <v>2732.05</v>
      </c>
      <c r="I157" s="172"/>
      <c r="J157" s="13">
        <v>1</v>
      </c>
      <c r="K157" s="178">
        <v>2732.05</v>
      </c>
      <c r="L157" s="178"/>
      <c r="M157" s="28"/>
      <c r="O157" s="23"/>
      <c r="P157" s="23"/>
      <c r="W157" s="7"/>
    </row>
    <row r="158" spans="1:23" ht="12.75" customHeight="1">
      <c r="A158" s="12">
        <v>51</v>
      </c>
      <c r="B158" s="184" t="s">
        <v>1478</v>
      </c>
      <c r="C158" s="185"/>
      <c r="D158" s="70" t="s">
        <v>902</v>
      </c>
      <c r="E158" s="186" t="s">
        <v>901</v>
      </c>
      <c r="F158" s="187"/>
      <c r="G158" s="188"/>
      <c r="H158" s="189">
        <v>832.56</v>
      </c>
      <c r="I158" s="190"/>
      <c r="J158" s="114">
        <v>1</v>
      </c>
      <c r="K158" s="191">
        <v>832.56</v>
      </c>
      <c r="L158" s="191"/>
      <c r="M158" s="28"/>
      <c r="O158" s="23"/>
      <c r="P158" s="23"/>
      <c r="W158" s="7"/>
    </row>
    <row r="159" spans="1:23" ht="12.75" customHeight="1">
      <c r="A159" s="11">
        <v>52</v>
      </c>
      <c r="B159" s="184" t="s">
        <v>1479</v>
      </c>
      <c r="C159" s="185"/>
      <c r="D159" s="70" t="s">
        <v>903</v>
      </c>
      <c r="E159" s="186" t="s">
        <v>901</v>
      </c>
      <c r="F159" s="187"/>
      <c r="G159" s="188"/>
      <c r="H159" s="189">
        <v>832.56</v>
      </c>
      <c r="I159" s="190"/>
      <c r="J159" s="114">
        <v>1</v>
      </c>
      <c r="K159" s="191">
        <v>832.56</v>
      </c>
      <c r="L159" s="191"/>
      <c r="M159" s="28"/>
      <c r="O159" s="23"/>
      <c r="P159" s="23"/>
      <c r="W159" s="7"/>
    </row>
    <row r="160" spans="1:23" ht="12.75" customHeight="1">
      <c r="A160" s="12">
        <v>53</v>
      </c>
      <c r="B160" s="184" t="s">
        <v>1480</v>
      </c>
      <c r="C160" s="185"/>
      <c r="D160" s="70" t="s">
        <v>905</v>
      </c>
      <c r="E160" s="186" t="s">
        <v>904</v>
      </c>
      <c r="F160" s="187"/>
      <c r="G160" s="188"/>
      <c r="H160" s="189">
        <v>1894.46</v>
      </c>
      <c r="I160" s="190"/>
      <c r="J160" s="114">
        <v>1</v>
      </c>
      <c r="K160" s="191">
        <v>1894.46</v>
      </c>
      <c r="L160" s="191"/>
      <c r="M160" s="28"/>
      <c r="O160" s="23"/>
      <c r="P160" s="23"/>
      <c r="W160" s="7"/>
    </row>
    <row r="161" spans="1:23" ht="12.75" customHeight="1">
      <c r="A161" s="12">
        <v>54</v>
      </c>
      <c r="B161" s="184" t="s">
        <v>1481</v>
      </c>
      <c r="C161" s="185"/>
      <c r="D161" s="70" t="s">
        <v>907</v>
      </c>
      <c r="E161" s="186" t="s">
        <v>906</v>
      </c>
      <c r="F161" s="187"/>
      <c r="G161" s="188"/>
      <c r="H161" s="189">
        <v>1565.53</v>
      </c>
      <c r="I161" s="190"/>
      <c r="J161" s="114">
        <v>1</v>
      </c>
      <c r="K161" s="191">
        <v>1565.53</v>
      </c>
      <c r="L161" s="191"/>
      <c r="M161" s="28"/>
      <c r="O161" s="23"/>
      <c r="P161" s="23"/>
      <c r="W161" s="7"/>
    </row>
    <row r="162" spans="1:23" ht="12.75" customHeight="1">
      <c r="A162" s="12">
        <v>55</v>
      </c>
      <c r="B162" s="184" t="s">
        <v>1482</v>
      </c>
      <c r="C162" s="185"/>
      <c r="D162" s="70" t="s">
        <v>909</v>
      </c>
      <c r="E162" s="186" t="s">
        <v>908</v>
      </c>
      <c r="F162" s="187"/>
      <c r="G162" s="188"/>
      <c r="H162" s="189">
        <v>8199.99</v>
      </c>
      <c r="I162" s="190"/>
      <c r="J162" s="114">
        <v>1</v>
      </c>
      <c r="K162" s="191">
        <v>1448.33</v>
      </c>
      <c r="L162" s="191"/>
      <c r="M162" s="28"/>
      <c r="O162" s="23"/>
      <c r="P162" s="23"/>
      <c r="W162" s="7"/>
    </row>
    <row r="163" spans="1:23" ht="12.75" customHeight="1">
      <c r="A163" s="11">
        <v>56</v>
      </c>
      <c r="B163" s="184" t="s">
        <v>1483</v>
      </c>
      <c r="C163" s="185"/>
      <c r="D163" s="70" t="s">
        <v>910</v>
      </c>
      <c r="E163" s="186" t="s">
        <v>908</v>
      </c>
      <c r="F163" s="187"/>
      <c r="G163" s="188"/>
      <c r="H163" s="189">
        <v>8200</v>
      </c>
      <c r="I163" s="190"/>
      <c r="J163" s="114">
        <v>1</v>
      </c>
      <c r="K163" s="191">
        <v>1448.33</v>
      </c>
      <c r="L163" s="191"/>
      <c r="M163" s="28"/>
      <c r="O163" s="23"/>
      <c r="P163" s="23"/>
      <c r="W163" s="7"/>
    </row>
    <row r="164" spans="1:23" ht="12.75" customHeight="1">
      <c r="A164" s="12">
        <v>57</v>
      </c>
      <c r="B164" s="184" t="s">
        <v>1484</v>
      </c>
      <c r="C164" s="185"/>
      <c r="D164" s="70" t="s">
        <v>912</v>
      </c>
      <c r="E164" s="186" t="s">
        <v>911</v>
      </c>
      <c r="F164" s="187"/>
      <c r="G164" s="188"/>
      <c r="H164" s="189">
        <v>2999.01</v>
      </c>
      <c r="I164" s="190"/>
      <c r="J164" s="114">
        <v>1</v>
      </c>
      <c r="K164" s="191">
        <v>2999.01</v>
      </c>
      <c r="L164" s="191"/>
      <c r="M164" s="28"/>
      <c r="O164" s="23"/>
      <c r="P164" s="23"/>
      <c r="W164" s="7"/>
    </row>
    <row r="165" spans="1:23" ht="12.75" customHeight="1">
      <c r="A165" s="12">
        <v>58</v>
      </c>
      <c r="B165" s="184" t="s">
        <v>1485</v>
      </c>
      <c r="C165" s="185"/>
      <c r="D165" s="70" t="s">
        <v>914</v>
      </c>
      <c r="E165" s="186" t="s">
        <v>913</v>
      </c>
      <c r="F165" s="187"/>
      <c r="G165" s="188"/>
      <c r="H165" s="189">
        <v>7460</v>
      </c>
      <c r="I165" s="190"/>
      <c r="J165" s="114">
        <v>1</v>
      </c>
      <c r="K165" s="191">
        <v>7460</v>
      </c>
      <c r="L165" s="191"/>
      <c r="M165" s="28"/>
      <c r="O165" s="23"/>
      <c r="P165" s="23"/>
      <c r="W165" s="7"/>
    </row>
    <row r="166" spans="1:23" ht="12.75" customHeight="1">
      <c r="A166" s="12">
        <v>59</v>
      </c>
      <c r="B166" s="184" t="s">
        <v>1486</v>
      </c>
      <c r="C166" s="185"/>
      <c r="D166" s="70" t="s">
        <v>915</v>
      </c>
      <c r="E166" s="186" t="s">
        <v>908</v>
      </c>
      <c r="F166" s="187"/>
      <c r="G166" s="188"/>
      <c r="H166" s="189">
        <v>8200</v>
      </c>
      <c r="I166" s="190"/>
      <c r="J166" s="114">
        <v>1</v>
      </c>
      <c r="K166" s="191">
        <v>1448.33</v>
      </c>
      <c r="L166" s="191"/>
      <c r="M166" s="28"/>
      <c r="O166" s="23"/>
      <c r="P166" s="23"/>
      <c r="W166" s="7"/>
    </row>
    <row r="167" spans="1:23" ht="25.5" customHeight="1">
      <c r="A167" s="11">
        <v>60</v>
      </c>
      <c r="B167" s="184" t="s">
        <v>1487</v>
      </c>
      <c r="C167" s="185"/>
      <c r="D167" s="70" t="s">
        <v>916</v>
      </c>
      <c r="E167" s="186" t="s">
        <v>911</v>
      </c>
      <c r="F167" s="187"/>
      <c r="G167" s="188"/>
      <c r="H167" s="189">
        <v>2999</v>
      </c>
      <c r="I167" s="190"/>
      <c r="J167" s="114">
        <v>1</v>
      </c>
      <c r="K167" s="191">
        <v>2999</v>
      </c>
      <c r="L167" s="191"/>
      <c r="M167" s="28"/>
      <c r="O167" s="23"/>
      <c r="P167" s="23"/>
      <c r="W167" s="7"/>
    </row>
    <row r="168" spans="1:23" ht="12.75" customHeight="1">
      <c r="A168" s="12">
        <v>61</v>
      </c>
      <c r="B168" s="184" t="s">
        <v>1488</v>
      </c>
      <c r="C168" s="185"/>
      <c r="D168" s="70" t="s">
        <v>918</v>
      </c>
      <c r="E168" s="186" t="s">
        <v>917</v>
      </c>
      <c r="F168" s="187"/>
      <c r="G168" s="188"/>
      <c r="H168" s="189">
        <v>39595</v>
      </c>
      <c r="I168" s="190"/>
      <c r="J168" s="114">
        <v>1</v>
      </c>
      <c r="K168" s="191">
        <v>39595</v>
      </c>
      <c r="L168" s="191"/>
      <c r="M168" s="28"/>
      <c r="O168" s="23"/>
      <c r="P168" s="23"/>
      <c r="W168" s="7"/>
    </row>
    <row r="169" spans="1:23" ht="12.75" customHeight="1">
      <c r="A169" s="12">
        <v>62</v>
      </c>
      <c r="B169" s="184" t="s">
        <v>1489</v>
      </c>
      <c r="C169" s="185"/>
      <c r="D169" s="70" t="s">
        <v>920</v>
      </c>
      <c r="E169" s="186" t="s">
        <v>919</v>
      </c>
      <c r="F169" s="187"/>
      <c r="G169" s="188"/>
      <c r="H169" s="189">
        <v>2900</v>
      </c>
      <c r="I169" s="190"/>
      <c r="J169" s="114">
        <v>1</v>
      </c>
      <c r="K169" s="191">
        <v>2900</v>
      </c>
      <c r="L169" s="191"/>
      <c r="M169" s="28"/>
      <c r="O169" s="23"/>
      <c r="P169" s="23"/>
      <c r="W169" s="7"/>
    </row>
    <row r="170" spans="1:23" ht="12.75" customHeight="1">
      <c r="A170" s="12">
        <v>63</v>
      </c>
      <c r="B170" s="184" t="s">
        <v>1490</v>
      </c>
      <c r="C170" s="185"/>
      <c r="D170" s="70" t="s">
        <v>921</v>
      </c>
      <c r="E170" s="186" t="s">
        <v>906</v>
      </c>
      <c r="F170" s="187"/>
      <c r="G170" s="188"/>
      <c r="H170" s="189">
        <v>1565.53</v>
      </c>
      <c r="I170" s="190"/>
      <c r="J170" s="114">
        <v>1</v>
      </c>
      <c r="K170" s="191">
        <v>1565.53</v>
      </c>
      <c r="L170" s="191"/>
      <c r="M170" s="28"/>
      <c r="O170" s="23"/>
      <c r="P170" s="23"/>
      <c r="W170" s="7"/>
    </row>
    <row r="171" spans="1:23" ht="12.75" customHeight="1">
      <c r="A171" s="11">
        <v>64</v>
      </c>
      <c r="B171" s="184" t="s">
        <v>1491</v>
      </c>
      <c r="C171" s="185"/>
      <c r="D171" s="70" t="s">
        <v>923</v>
      </c>
      <c r="E171" s="186" t="s">
        <v>922</v>
      </c>
      <c r="F171" s="187"/>
      <c r="G171" s="188"/>
      <c r="H171" s="189">
        <v>895.03</v>
      </c>
      <c r="I171" s="190"/>
      <c r="J171" s="114">
        <v>5</v>
      </c>
      <c r="K171" s="191">
        <v>895.03</v>
      </c>
      <c r="L171" s="191"/>
      <c r="M171" s="28"/>
      <c r="O171" s="23"/>
      <c r="P171" s="23"/>
      <c r="W171" s="7"/>
    </row>
    <row r="172" spans="1:23" ht="12.75" customHeight="1">
      <c r="A172" s="12">
        <v>65</v>
      </c>
      <c r="B172" s="184" t="s">
        <v>1492</v>
      </c>
      <c r="C172" s="185"/>
      <c r="D172" s="70" t="s">
        <v>925</v>
      </c>
      <c r="E172" s="186" t="s">
        <v>924</v>
      </c>
      <c r="F172" s="187"/>
      <c r="G172" s="188"/>
      <c r="H172" s="189">
        <v>1402.55</v>
      </c>
      <c r="I172" s="190"/>
      <c r="J172" s="114">
        <v>10</v>
      </c>
      <c r="K172" s="191">
        <v>1402.55</v>
      </c>
      <c r="L172" s="191"/>
      <c r="M172" s="28"/>
      <c r="O172" s="23"/>
      <c r="P172" s="23"/>
      <c r="W172" s="7"/>
    </row>
    <row r="173" spans="1:23" ht="12.75" customHeight="1">
      <c r="A173" s="12">
        <v>66</v>
      </c>
      <c r="B173" s="184" t="s">
        <v>1493</v>
      </c>
      <c r="C173" s="185"/>
      <c r="D173" s="70" t="s">
        <v>927</v>
      </c>
      <c r="E173" s="186" t="s">
        <v>926</v>
      </c>
      <c r="F173" s="187"/>
      <c r="G173" s="188"/>
      <c r="H173" s="189">
        <v>1578.84</v>
      </c>
      <c r="I173" s="190"/>
      <c r="J173" s="114">
        <v>3</v>
      </c>
      <c r="K173" s="191">
        <v>1578.84</v>
      </c>
      <c r="L173" s="191"/>
      <c r="M173" s="28"/>
      <c r="O173" s="23"/>
      <c r="P173" s="23"/>
      <c r="W173" s="7"/>
    </row>
    <row r="174" spans="1:23" ht="12.75" customHeight="1">
      <c r="A174" s="12">
        <v>67</v>
      </c>
      <c r="B174" s="184" t="s">
        <v>1494</v>
      </c>
      <c r="C174" s="185"/>
      <c r="D174" s="70" t="s">
        <v>929</v>
      </c>
      <c r="E174" s="186" t="s">
        <v>928</v>
      </c>
      <c r="F174" s="187"/>
      <c r="G174" s="188"/>
      <c r="H174" s="189">
        <v>579.97</v>
      </c>
      <c r="I174" s="190"/>
      <c r="J174" s="114">
        <v>10</v>
      </c>
      <c r="K174" s="191">
        <v>579.97</v>
      </c>
      <c r="L174" s="191"/>
      <c r="M174" s="28"/>
      <c r="O174" s="23"/>
      <c r="P174" s="23"/>
      <c r="W174" s="7"/>
    </row>
    <row r="175" spans="1:23" ht="12.75" customHeight="1">
      <c r="A175" s="11">
        <v>68</v>
      </c>
      <c r="B175" s="184" t="s">
        <v>1495</v>
      </c>
      <c r="C175" s="185"/>
      <c r="D175" s="70" t="s">
        <v>931</v>
      </c>
      <c r="E175" s="186" t="s">
        <v>930</v>
      </c>
      <c r="F175" s="187"/>
      <c r="G175" s="188"/>
      <c r="H175" s="189">
        <v>36500</v>
      </c>
      <c r="I175" s="190"/>
      <c r="J175" s="114">
        <v>10</v>
      </c>
      <c r="K175" s="191">
        <v>36500</v>
      </c>
      <c r="L175" s="191"/>
      <c r="M175" s="28"/>
      <c r="O175" s="23"/>
      <c r="P175" s="23"/>
      <c r="W175" s="7"/>
    </row>
    <row r="176" spans="1:23" ht="12.75" customHeight="1">
      <c r="A176" s="12">
        <v>69</v>
      </c>
      <c r="B176" s="184" t="s">
        <v>1496</v>
      </c>
      <c r="C176" s="185"/>
      <c r="D176" s="70" t="s">
        <v>933</v>
      </c>
      <c r="E176" s="186" t="s">
        <v>932</v>
      </c>
      <c r="F176" s="187"/>
      <c r="G176" s="188"/>
      <c r="H176" s="189">
        <v>35710</v>
      </c>
      <c r="I176" s="190"/>
      <c r="J176" s="114">
        <v>1</v>
      </c>
      <c r="K176" s="191">
        <v>35710</v>
      </c>
      <c r="L176" s="191"/>
      <c r="M176" s="28"/>
      <c r="O176" s="23"/>
      <c r="P176" s="23"/>
      <c r="W176" s="7"/>
    </row>
    <row r="177" spans="1:23" ht="12.75" customHeight="1">
      <c r="A177" s="12">
        <v>70</v>
      </c>
      <c r="B177" s="184" t="s">
        <v>1497</v>
      </c>
      <c r="C177" s="185"/>
      <c r="D177" s="70" t="s">
        <v>935</v>
      </c>
      <c r="E177" s="186" t="s">
        <v>934</v>
      </c>
      <c r="F177" s="187"/>
      <c r="G177" s="188"/>
      <c r="H177" s="189">
        <v>2100</v>
      </c>
      <c r="I177" s="190"/>
      <c r="J177" s="114">
        <v>1</v>
      </c>
      <c r="K177" s="191">
        <v>2100</v>
      </c>
      <c r="L177" s="191"/>
      <c r="M177" s="28"/>
      <c r="O177" s="23"/>
      <c r="P177" s="23"/>
      <c r="W177" s="7"/>
    </row>
    <row r="178" spans="1:23" ht="12.75" customHeight="1">
      <c r="A178" s="12">
        <v>71</v>
      </c>
      <c r="B178" s="184" t="s">
        <v>1498</v>
      </c>
      <c r="C178" s="185"/>
      <c r="D178" s="70" t="s">
        <v>937</v>
      </c>
      <c r="E178" s="186" t="s">
        <v>936</v>
      </c>
      <c r="F178" s="187"/>
      <c r="G178" s="188"/>
      <c r="H178" s="189">
        <v>97000</v>
      </c>
      <c r="I178" s="190"/>
      <c r="J178" s="114">
        <v>1</v>
      </c>
      <c r="K178" s="191">
        <v>97000</v>
      </c>
      <c r="L178" s="191"/>
      <c r="M178" s="28"/>
      <c r="O178" s="23"/>
      <c r="P178" s="23"/>
      <c r="W178" s="7"/>
    </row>
    <row r="179" spans="1:23" ht="12.75" customHeight="1">
      <c r="A179" s="11">
        <v>72</v>
      </c>
      <c r="B179" s="184" t="s">
        <v>1499</v>
      </c>
      <c r="C179" s="185"/>
      <c r="D179" s="70" t="s">
        <v>939</v>
      </c>
      <c r="E179" s="186" t="s">
        <v>938</v>
      </c>
      <c r="F179" s="187"/>
      <c r="G179" s="188"/>
      <c r="H179" s="189">
        <v>16800</v>
      </c>
      <c r="I179" s="190"/>
      <c r="J179" s="114">
        <v>1</v>
      </c>
      <c r="K179" s="191">
        <v>16800</v>
      </c>
      <c r="L179" s="191"/>
      <c r="M179" s="28"/>
      <c r="O179" s="23"/>
      <c r="P179" s="23"/>
      <c r="W179" s="7"/>
    </row>
    <row r="180" spans="1:23" ht="12.75" customHeight="1">
      <c r="A180" s="12">
        <v>73</v>
      </c>
      <c r="B180" s="184" t="s">
        <v>1500</v>
      </c>
      <c r="C180" s="185"/>
      <c r="D180" s="70" t="s">
        <v>940</v>
      </c>
      <c r="E180" s="186" t="s">
        <v>938</v>
      </c>
      <c r="F180" s="187"/>
      <c r="G180" s="188"/>
      <c r="H180" s="189">
        <v>16800</v>
      </c>
      <c r="I180" s="190"/>
      <c r="J180" s="114">
        <v>1</v>
      </c>
      <c r="K180" s="191">
        <v>16800</v>
      </c>
      <c r="L180" s="191"/>
      <c r="M180" s="28"/>
      <c r="O180" s="23"/>
      <c r="P180" s="23"/>
      <c r="W180" s="7"/>
    </row>
    <row r="181" spans="1:23" ht="12.75" customHeight="1">
      <c r="A181" s="12">
        <v>74</v>
      </c>
      <c r="B181" s="184" t="s">
        <v>1501</v>
      </c>
      <c r="C181" s="185"/>
      <c r="D181" s="70" t="s">
        <v>941</v>
      </c>
      <c r="E181" s="186" t="s">
        <v>938</v>
      </c>
      <c r="F181" s="187"/>
      <c r="G181" s="188"/>
      <c r="H181" s="189">
        <v>16800</v>
      </c>
      <c r="I181" s="190"/>
      <c r="J181" s="114">
        <v>1</v>
      </c>
      <c r="K181" s="191">
        <v>16800</v>
      </c>
      <c r="L181" s="191"/>
      <c r="M181" s="28"/>
      <c r="O181" s="23"/>
      <c r="P181" s="23"/>
      <c r="W181" s="7"/>
    </row>
    <row r="182" spans="1:23" ht="12.75" customHeight="1">
      <c r="A182" s="12">
        <v>75</v>
      </c>
      <c r="B182" s="184" t="s">
        <v>1502</v>
      </c>
      <c r="C182" s="185"/>
      <c r="D182" s="70" t="s">
        <v>943</v>
      </c>
      <c r="E182" s="186" t="s">
        <v>942</v>
      </c>
      <c r="F182" s="187"/>
      <c r="G182" s="188"/>
      <c r="H182" s="189">
        <v>88004.4</v>
      </c>
      <c r="I182" s="190"/>
      <c r="J182" s="114">
        <v>1</v>
      </c>
      <c r="K182" s="191">
        <v>88004.4</v>
      </c>
      <c r="L182" s="191"/>
      <c r="M182" s="28"/>
      <c r="O182" s="23"/>
      <c r="P182" s="23"/>
      <c r="W182" s="7"/>
    </row>
    <row r="183" spans="1:23" ht="12.75" customHeight="1">
      <c r="A183" s="11">
        <v>76</v>
      </c>
      <c r="B183" s="162" t="s">
        <v>1503</v>
      </c>
      <c r="C183" s="163"/>
      <c r="D183" s="11" t="s">
        <v>945</v>
      </c>
      <c r="E183" s="168" t="s">
        <v>944</v>
      </c>
      <c r="F183" s="169"/>
      <c r="G183" s="170"/>
      <c r="H183" s="171">
        <v>12400</v>
      </c>
      <c r="I183" s="172"/>
      <c r="J183" s="13">
        <v>1</v>
      </c>
      <c r="K183" s="178">
        <v>12400</v>
      </c>
      <c r="L183" s="178"/>
      <c r="M183" s="28"/>
      <c r="O183" s="23"/>
      <c r="P183" s="23"/>
      <c r="W183" s="7"/>
    </row>
    <row r="184" spans="1:23" ht="12.75" customHeight="1">
      <c r="A184" s="12">
        <v>77</v>
      </c>
      <c r="B184" s="162" t="s">
        <v>1504</v>
      </c>
      <c r="C184" s="163"/>
      <c r="D184" s="11" t="s">
        <v>947</v>
      </c>
      <c r="E184" s="168" t="s">
        <v>946</v>
      </c>
      <c r="F184" s="169"/>
      <c r="G184" s="170"/>
      <c r="H184" s="171">
        <v>1690</v>
      </c>
      <c r="I184" s="172"/>
      <c r="J184" s="13">
        <v>1</v>
      </c>
      <c r="K184" s="178">
        <v>1690</v>
      </c>
      <c r="L184" s="178"/>
      <c r="M184" s="28"/>
      <c r="O184" s="23"/>
      <c r="P184" s="23"/>
      <c r="W184" s="7"/>
    </row>
    <row r="185" spans="1:23" ht="12.75" customHeight="1">
      <c r="A185" s="12">
        <v>78</v>
      </c>
      <c r="B185" s="162" t="s">
        <v>1505</v>
      </c>
      <c r="C185" s="163"/>
      <c r="D185" s="11" t="s">
        <v>948</v>
      </c>
      <c r="E185" s="168" t="s">
        <v>946</v>
      </c>
      <c r="F185" s="169"/>
      <c r="G185" s="170"/>
      <c r="H185" s="171">
        <v>1690</v>
      </c>
      <c r="I185" s="172"/>
      <c r="J185" s="13">
        <v>1</v>
      </c>
      <c r="K185" s="178">
        <v>1690</v>
      </c>
      <c r="L185" s="178"/>
      <c r="M185" s="28"/>
      <c r="O185" s="23"/>
      <c r="P185" s="23"/>
      <c r="W185" s="7"/>
    </row>
    <row r="186" spans="1:23" ht="12.75" customHeight="1">
      <c r="A186" s="12">
        <v>79</v>
      </c>
      <c r="B186" s="162" t="s">
        <v>1506</v>
      </c>
      <c r="C186" s="163"/>
      <c r="D186" s="11" t="s">
        <v>949</v>
      </c>
      <c r="E186" s="168" t="s">
        <v>946</v>
      </c>
      <c r="F186" s="169"/>
      <c r="G186" s="170"/>
      <c r="H186" s="171">
        <v>1690</v>
      </c>
      <c r="I186" s="172"/>
      <c r="J186" s="13">
        <v>1</v>
      </c>
      <c r="K186" s="178">
        <v>1690</v>
      </c>
      <c r="L186" s="178"/>
      <c r="M186" s="28"/>
      <c r="O186" s="23"/>
      <c r="P186" s="23"/>
      <c r="W186" s="7"/>
    </row>
    <row r="187" spans="1:23" ht="12.75" customHeight="1">
      <c r="A187" s="11">
        <v>80</v>
      </c>
      <c r="B187" s="162" t="s">
        <v>1507</v>
      </c>
      <c r="C187" s="163"/>
      <c r="D187" s="11" t="s">
        <v>950</v>
      </c>
      <c r="E187" s="168" t="s">
        <v>946</v>
      </c>
      <c r="F187" s="169"/>
      <c r="G187" s="170"/>
      <c r="H187" s="171">
        <v>1690</v>
      </c>
      <c r="I187" s="172"/>
      <c r="J187" s="13">
        <v>1</v>
      </c>
      <c r="K187" s="178">
        <v>1690</v>
      </c>
      <c r="L187" s="178"/>
      <c r="M187" s="28"/>
      <c r="O187" s="23"/>
      <c r="P187" s="23"/>
      <c r="W187" s="7"/>
    </row>
    <row r="188" spans="1:23" ht="12.75" customHeight="1">
      <c r="A188" s="12">
        <v>81</v>
      </c>
      <c r="B188" s="162" t="s">
        <v>1508</v>
      </c>
      <c r="C188" s="163"/>
      <c r="D188" s="11" t="s">
        <v>952</v>
      </c>
      <c r="E188" s="168" t="s">
        <v>951</v>
      </c>
      <c r="F188" s="169"/>
      <c r="G188" s="170"/>
      <c r="H188" s="171">
        <v>7500</v>
      </c>
      <c r="I188" s="172"/>
      <c r="J188" s="13">
        <v>1</v>
      </c>
      <c r="K188" s="178">
        <v>7500</v>
      </c>
      <c r="L188" s="178"/>
      <c r="M188" s="28"/>
      <c r="O188" s="23"/>
      <c r="P188" s="23"/>
      <c r="W188" s="7"/>
    </row>
    <row r="189" spans="1:23" ht="12.75" customHeight="1">
      <c r="A189" s="12">
        <v>82</v>
      </c>
      <c r="B189" s="162" t="s">
        <v>1509</v>
      </c>
      <c r="C189" s="163"/>
      <c r="D189" s="11" t="s">
        <v>954</v>
      </c>
      <c r="E189" s="168" t="s">
        <v>953</v>
      </c>
      <c r="F189" s="169"/>
      <c r="G189" s="170"/>
      <c r="H189" s="171">
        <v>1000</v>
      </c>
      <c r="I189" s="172"/>
      <c r="J189" s="13">
        <v>1</v>
      </c>
      <c r="K189" s="178">
        <v>1000</v>
      </c>
      <c r="L189" s="178"/>
      <c r="M189" s="28"/>
      <c r="O189" s="23"/>
      <c r="P189" s="23"/>
      <c r="W189" s="7"/>
    </row>
    <row r="190" spans="1:23" ht="12.75" customHeight="1">
      <c r="A190" s="12">
        <v>83</v>
      </c>
      <c r="B190" s="162" t="s">
        <v>1510</v>
      </c>
      <c r="C190" s="163"/>
      <c r="D190" s="11" t="s">
        <v>956</v>
      </c>
      <c r="E190" s="168" t="s">
        <v>955</v>
      </c>
      <c r="F190" s="169"/>
      <c r="G190" s="170"/>
      <c r="H190" s="171">
        <v>2230</v>
      </c>
      <c r="I190" s="172"/>
      <c r="J190" s="13">
        <v>1</v>
      </c>
      <c r="K190" s="178">
        <v>2230</v>
      </c>
      <c r="L190" s="178"/>
      <c r="M190" s="28"/>
      <c r="O190" s="23"/>
      <c r="P190" s="23"/>
      <c r="W190" s="7"/>
    </row>
    <row r="191" spans="1:23" ht="12.75" customHeight="1">
      <c r="A191" s="11">
        <v>84</v>
      </c>
      <c r="B191" s="162" t="s">
        <v>1511</v>
      </c>
      <c r="C191" s="163"/>
      <c r="D191" s="11" t="s">
        <v>958</v>
      </c>
      <c r="E191" s="168" t="s">
        <v>957</v>
      </c>
      <c r="F191" s="169"/>
      <c r="G191" s="170"/>
      <c r="H191" s="171">
        <v>3240</v>
      </c>
      <c r="I191" s="172"/>
      <c r="J191" s="13">
        <v>1</v>
      </c>
      <c r="K191" s="178">
        <v>3240</v>
      </c>
      <c r="L191" s="178"/>
      <c r="M191" s="28"/>
      <c r="O191" s="23"/>
      <c r="P191" s="23"/>
      <c r="W191" s="7"/>
    </row>
    <row r="192" spans="1:23" ht="12.75" customHeight="1">
      <c r="A192" s="12">
        <v>85</v>
      </c>
      <c r="B192" s="162" t="s">
        <v>1512</v>
      </c>
      <c r="C192" s="163"/>
      <c r="D192" s="11" t="s">
        <v>960</v>
      </c>
      <c r="E192" s="168" t="s">
        <v>959</v>
      </c>
      <c r="F192" s="169"/>
      <c r="G192" s="170"/>
      <c r="H192" s="171">
        <v>380</v>
      </c>
      <c r="I192" s="172"/>
      <c r="J192" s="13">
        <v>1</v>
      </c>
      <c r="K192" s="178">
        <v>380</v>
      </c>
      <c r="L192" s="178"/>
      <c r="M192" s="28"/>
      <c r="O192" s="23"/>
      <c r="P192" s="23"/>
      <c r="W192" s="7"/>
    </row>
    <row r="193" spans="1:23" ht="12.75" customHeight="1">
      <c r="A193" s="12">
        <v>86</v>
      </c>
      <c r="B193" s="162" t="s">
        <v>1513</v>
      </c>
      <c r="C193" s="163"/>
      <c r="D193" s="11" t="s">
        <v>962</v>
      </c>
      <c r="E193" s="168" t="s">
        <v>961</v>
      </c>
      <c r="F193" s="169"/>
      <c r="G193" s="170"/>
      <c r="H193" s="171">
        <v>7330</v>
      </c>
      <c r="I193" s="172"/>
      <c r="J193" s="13">
        <v>1</v>
      </c>
      <c r="K193" s="178">
        <v>7330</v>
      </c>
      <c r="L193" s="178"/>
      <c r="M193" s="28"/>
      <c r="O193" s="23"/>
      <c r="P193" s="23"/>
      <c r="W193" s="7"/>
    </row>
    <row r="194" spans="1:23" ht="12.75" customHeight="1">
      <c r="A194" s="12">
        <v>87</v>
      </c>
      <c r="B194" s="162" t="s">
        <v>1514</v>
      </c>
      <c r="C194" s="163"/>
      <c r="D194" s="11" t="s">
        <v>964</v>
      </c>
      <c r="E194" s="168" t="s">
        <v>963</v>
      </c>
      <c r="F194" s="169"/>
      <c r="G194" s="170"/>
      <c r="H194" s="171">
        <v>21440.01</v>
      </c>
      <c r="I194" s="172"/>
      <c r="J194" s="13">
        <v>1</v>
      </c>
      <c r="K194" s="178">
        <v>0</v>
      </c>
      <c r="L194" s="178"/>
      <c r="M194" s="28"/>
      <c r="O194" s="23"/>
      <c r="P194" s="23"/>
      <c r="W194" s="7"/>
    </row>
    <row r="195" spans="1:23" ht="12.75" customHeight="1">
      <c r="A195" s="11">
        <v>88</v>
      </c>
      <c r="B195" s="162" t="s">
        <v>1515</v>
      </c>
      <c r="C195" s="163"/>
      <c r="D195" s="11" t="s">
        <v>966</v>
      </c>
      <c r="E195" s="168" t="s">
        <v>965</v>
      </c>
      <c r="F195" s="169"/>
      <c r="G195" s="170"/>
      <c r="H195" s="171">
        <v>21970.01</v>
      </c>
      <c r="I195" s="172"/>
      <c r="J195" s="13">
        <v>1</v>
      </c>
      <c r="K195" s="178">
        <v>0</v>
      </c>
      <c r="L195" s="178"/>
      <c r="M195" s="28"/>
      <c r="O195" s="23"/>
      <c r="P195" s="23"/>
      <c r="W195" s="7"/>
    </row>
    <row r="196" spans="1:23" ht="12.75" customHeight="1">
      <c r="A196" s="12">
        <v>89</v>
      </c>
      <c r="B196" s="162" t="s">
        <v>1516</v>
      </c>
      <c r="C196" s="163"/>
      <c r="D196" s="11" t="s">
        <v>967</v>
      </c>
      <c r="E196" s="168" t="s">
        <v>69</v>
      </c>
      <c r="F196" s="169"/>
      <c r="G196" s="170"/>
      <c r="H196" s="171">
        <v>19995</v>
      </c>
      <c r="I196" s="172"/>
      <c r="J196" s="13">
        <v>1</v>
      </c>
      <c r="K196" s="178">
        <v>0</v>
      </c>
      <c r="L196" s="178"/>
      <c r="M196" s="28"/>
      <c r="O196" s="23"/>
      <c r="P196" s="23"/>
      <c r="W196" s="7"/>
    </row>
    <row r="197" spans="1:23" ht="12.75" customHeight="1">
      <c r="A197" s="12">
        <v>90</v>
      </c>
      <c r="B197" s="162" t="s">
        <v>1517</v>
      </c>
      <c r="C197" s="163"/>
      <c r="D197" s="11" t="s">
        <v>968</v>
      </c>
      <c r="E197" s="168" t="s">
        <v>69</v>
      </c>
      <c r="F197" s="169"/>
      <c r="G197" s="170"/>
      <c r="H197" s="171">
        <v>19995.009999999998</v>
      </c>
      <c r="I197" s="172"/>
      <c r="J197" s="13">
        <v>1</v>
      </c>
      <c r="K197" s="178">
        <v>0</v>
      </c>
      <c r="L197" s="178"/>
      <c r="M197" s="28"/>
      <c r="O197" s="23"/>
      <c r="P197" s="23"/>
      <c r="W197" s="7"/>
    </row>
    <row r="198" spans="1:23" ht="12.75" customHeight="1">
      <c r="A198" s="12">
        <v>91</v>
      </c>
      <c r="B198" s="162" t="s">
        <v>1518</v>
      </c>
      <c r="C198" s="163"/>
      <c r="D198" s="11" t="s">
        <v>969</v>
      </c>
      <c r="E198" s="168" t="s">
        <v>69</v>
      </c>
      <c r="F198" s="169"/>
      <c r="G198" s="170"/>
      <c r="H198" s="171">
        <v>19995.009999999998</v>
      </c>
      <c r="I198" s="172"/>
      <c r="J198" s="13">
        <v>1</v>
      </c>
      <c r="K198" s="178">
        <v>0</v>
      </c>
      <c r="L198" s="178"/>
      <c r="M198" s="28"/>
      <c r="O198" s="23"/>
      <c r="P198" s="23"/>
      <c r="W198" s="7"/>
    </row>
    <row r="199" spans="1:23" ht="12.75" customHeight="1">
      <c r="A199" s="11">
        <v>92</v>
      </c>
      <c r="B199" s="162" t="s">
        <v>1519</v>
      </c>
      <c r="C199" s="163"/>
      <c r="D199" s="11" t="s">
        <v>970</v>
      </c>
      <c r="E199" s="168" t="s">
        <v>69</v>
      </c>
      <c r="F199" s="169"/>
      <c r="G199" s="170"/>
      <c r="H199" s="171">
        <v>19995.009999999998</v>
      </c>
      <c r="I199" s="172"/>
      <c r="J199" s="13">
        <v>1</v>
      </c>
      <c r="K199" s="178">
        <v>0</v>
      </c>
      <c r="L199" s="178"/>
      <c r="M199" s="28"/>
      <c r="O199" s="23"/>
      <c r="P199" s="23"/>
      <c r="W199" s="7"/>
    </row>
    <row r="200" spans="1:23" ht="12.75" customHeight="1">
      <c r="A200" s="12">
        <v>93</v>
      </c>
      <c r="B200" s="162" t="s">
        <v>1520</v>
      </c>
      <c r="C200" s="163"/>
      <c r="D200" s="11" t="s">
        <v>971</v>
      </c>
      <c r="E200" s="168" t="s">
        <v>69</v>
      </c>
      <c r="F200" s="169"/>
      <c r="G200" s="170"/>
      <c r="H200" s="171">
        <v>19995.009999999998</v>
      </c>
      <c r="I200" s="172"/>
      <c r="J200" s="13">
        <v>1</v>
      </c>
      <c r="K200" s="178">
        <v>0</v>
      </c>
      <c r="L200" s="178"/>
      <c r="M200" s="28"/>
      <c r="O200" s="23"/>
      <c r="P200" s="23"/>
      <c r="W200" s="7"/>
    </row>
    <row r="201" spans="1:23" ht="12.75" customHeight="1">
      <c r="A201" s="12">
        <v>94</v>
      </c>
      <c r="B201" s="162" t="s">
        <v>1521</v>
      </c>
      <c r="C201" s="163"/>
      <c r="D201" s="11" t="s">
        <v>972</v>
      </c>
      <c r="E201" s="168" t="s">
        <v>69</v>
      </c>
      <c r="F201" s="169"/>
      <c r="G201" s="170"/>
      <c r="H201" s="171">
        <v>19995</v>
      </c>
      <c r="I201" s="172"/>
      <c r="J201" s="13">
        <v>1</v>
      </c>
      <c r="K201" s="178">
        <v>0</v>
      </c>
      <c r="L201" s="178"/>
      <c r="M201" s="28"/>
      <c r="O201" s="23"/>
      <c r="P201" s="23"/>
      <c r="W201" s="7"/>
    </row>
    <row r="202" spans="1:23" ht="12.75" customHeight="1">
      <c r="A202" s="12">
        <v>95</v>
      </c>
      <c r="B202" s="162" t="s">
        <v>1522</v>
      </c>
      <c r="C202" s="163"/>
      <c r="D202" s="11" t="s">
        <v>973</v>
      </c>
      <c r="E202" s="168" t="s">
        <v>69</v>
      </c>
      <c r="F202" s="169"/>
      <c r="G202" s="170"/>
      <c r="H202" s="171">
        <v>19995</v>
      </c>
      <c r="I202" s="172"/>
      <c r="J202" s="13">
        <v>1</v>
      </c>
      <c r="K202" s="178">
        <v>0</v>
      </c>
      <c r="L202" s="178"/>
      <c r="M202" s="28"/>
      <c r="O202" s="23"/>
      <c r="P202" s="23"/>
      <c r="W202" s="7"/>
    </row>
    <row r="203" spans="1:23" ht="12.75" customHeight="1">
      <c r="A203" s="11">
        <v>96</v>
      </c>
      <c r="B203" s="162" t="s">
        <v>1523</v>
      </c>
      <c r="C203" s="163"/>
      <c r="D203" s="11" t="s">
        <v>975</v>
      </c>
      <c r="E203" s="168" t="s">
        <v>974</v>
      </c>
      <c r="F203" s="169"/>
      <c r="G203" s="170"/>
      <c r="H203" s="171">
        <v>4480</v>
      </c>
      <c r="I203" s="172"/>
      <c r="J203" s="13">
        <v>1</v>
      </c>
      <c r="K203" s="178">
        <v>4480</v>
      </c>
      <c r="L203" s="178"/>
      <c r="M203" s="28"/>
      <c r="O203" s="23"/>
      <c r="P203" s="23"/>
      <c r="W203" s="7"/>
    </row>
    <row r="204" spans="1:23" ht="12.75" customHeight="1">
      <c r="A204" s="12">
        <v>97</v>
      </c>
      <c r="B204" s="162" t="s">
        <v>1524</v>
      </c>
      <c r="C204" s="163"/>
      <c r="D204" s="11" t="s">
        <v>977</v>
      </c>
      <c r="E204" s="168" t="s">
        <v>976</v>
      </c>
      <c r="F204" s="169"/>
      <c r="G204" s="170"/>
      <c r="H204" s="171">
        <v>24430</v>
      </c>
      <c r="I204" s="172"/>
      <c r="J204" s="13">
        <v>1</v>
      </c>
      <c r="K204" s="178">
        <v>0</v>
      </c>
      <c r="L204" s="178"/>
      <c r="M204" s="28"/>
      <c r="O204" s="23"/>
      <c r="P204" s="23"/>
      <c r="W204" s="7"/>
    </row>
    <row r="205" spans="1:23" ht="12.75" customHeight="1">
      <c r="A205" s="12">
        <v>98</v>
      </c>
      <c r="B205" s="162" t="s">
        <v>1525</v>
      </c>
      <c r="C205" s="163"/>
      <c r="D205" s="11" t="s">
        <v>978</v>
      </c>
      <c r="E205" s="168" t="s">
        <v>976</v>
      </c>
      <c r="F205" s="169"/>
      <c r="G205" s="170"/>
      <c r="H205" s="171">
        <v>24430</v>
      </c>
      <c r="I205" s="172"/>
      <c r="J205" s="13">
        <v>1</v>
      </c>
      <c r="K205" s="178">
        <v>0</v>
      </c>
      <c r="L205" s="178"/>
      <c r="M205" s="28"/>
      <c r="O205" s="23"/>
      <c r="P205" s="23"/>
      <c r="W205" s="7"/>
    </row>
    <row r="206" spans="1:23" ht="12.75" customHeight="1">
      <c r="A206" s="12">
        <v>99</v>
      </c>
      <c r="B206" s="162" t="s">
        <v>1526</v>
      </c>
      <c r="C206" s="163"/>
      <c r="D206" s="11" t="s">
        <v>980</v>
      </c>
      <c r="E206" s="168" t="s">
        <v>979</v>
      </c>
      <c r="F206" s="169"/>
      <c r="G206" s="170"/>
      <c r="H206" s="171">
        <v>19675</v>
      </c>
      <c r="I206" s="172"/>
      <c r="J206" s="13">
        <v>1</v>
      </c>
      <c r="K206" s="178">
        <v>0</v>
      </c>
      <c r="L206" s="178"/>
      <c r="M206" s="28"/>
      <c r="O206" s="23"/>
      <c r="P206" s="23"/>
      <c r="W206" s="7"/>
    </row>
    <row r="207" spans="1:23" ht="12.75" customHeight="1">
      <c r="A207" s="11">
        <v>100</v>
      </c>
      <c r="B207" s="162" t="s">
        <v>1527</v>
      </c>
      <c r="C207" s="163"/>
      <c r="D207" s="11" t="s">
        <v>981</v>
      </c>
      <c r="E207" s="168" t="s">
        <v>979</v>
      </c>
      <c r="F207" s="169"/>
      <c r="G207" s="170"/>
      <c r="H207" s="171">
        <v>19675</v>
      </c>
      <c r="I207" s="172"/>
      <c r="J207" s="13">
        <v>1</v>
      </c>
      <c r="K207" s="178">
        <v>0</v>
      </c>
      <c r="L207" s="178"/>
      <c r="M207" s="28"/>
      <c r="O207" s="23"/>
      <c r="P207" s="23"/>
      <c r="W207" s="7"/>
    </row>
    <row r="208" spans="1:23" ht="12.75" customHeight="1">
      <c r="A208" s="12">
        <v>101</v>
      </c>
      <c r="B208" s="162" t="s">
        <v>1528</v>
      </c>
      <c r="C208" s="163"/>
      <c r="D208" s="11" t="s">
        <v>983</v>
      </c>
      <c r="E208" s="168" t="s">
        <v>982</v>
      </c>
      <c r="F208" s="169"/>
      <c r="G208" s="170"/>
      <c r="H208" s="171">
        <v>14910</v>
      </c>
      <c r="I208" s="172"/>
      <c r="J208" s="13">
        <v>1</v>
      </c>
      <c r="K208" s="178">
        <v>14910</v>
      </c>
      <c r="L208" s="178"/>
      <c r="M208" s="28"/>
      <c r="O208" s="23"/>
      <c r="P208" s="23"/>
      <c r="W208" s="7"/>
    </row>
    <row r="209" spans="1:23" ht="12.75" customHeight="1">
      <c r="A209" s="12">
        <v>102</v>
      </c>
      <c r="B209" s="162" t="s">
        <v>1529</v>
      </c>
      <c r="C209" s="163"/>
      <c r="D209" s="11" t="s">
        <v>985</v>
      </c>
      <c r="E209" s="168" t="s">
        <v>984</v>
      </c>
      <c r="F209" s="169"/>
      <c r="G209" s="170"/>
      <c r="H209" s="171">
        <v>11960</v>
      </c>
      <c r="I209" s="172"/>
      <c r="J209" s="13">
        <v>1</v>
      </c>
      <c r="K209" s="178">
        <v>11960</v>
      </c>
      <c r="L209" s="178"/>
      <c r="M209" s="28"/>
      <c r="O209" s="23"/>
      <c r="P209" s="23"/>
      <c r="W209" s="7"/>
    </row>
    <row r="210" spans="1:23" ht="12.75" customHeight="1">
      <c r="A210" s="12">
        <v>103</v>
      </c>
      <c r="B210" s="162" t="s">
        <v>1530</v>
      </c>
      <c r="C210" s="163"/>
      <c r="D210" s="11" t="s">
        <v>987</v>
      </c>
      <c r="E210" s="168" t="s">
        <v>986</v>
      </c>
      <c r="F210" s="169"/>
      <c r="G210" s="170"/>
      <c r="H210" s="171">
        <v>11959.95</v>
      </c>
      <c r="I210" s="172"/>
      <c r="J210" s="13">
        <v>1</v>
      </c>
      <c r="K210" s="178">
        <v>11959.95</v>
      </c>
      <c r="L210" s="178"/>
      <c r="M210" s="28"/>
      <c r="O210" s="23"/>
      <c r="P210" s="23"/>
      <c r="W210" s="7"/>
    </row>
    <row r="211" spans="1:23" ht="12.75" customHeight="1">
      <c r="A211" s="11">
        <v>104</v>
      </c>
      <c r="B211" s="162" t="s">
        <v>1531</v>
      </c>
      <c r="C211" s="163"/>
      <c r="D211" s="11" t="s">
        <v>989</v>
      </c>
      <c r="E211" s="168" t="s">
        <v>988</v>
      </c>
      <c r="F211" s="169"/>
      <c r="G211" s="170"/>
      <c r="H211" s="171">
        <v>15560</v>
      </c>
      <c r="I211" s="172"/>
      <c r="J211" s="13">
        <v>1</v>
      </c>
      <c r="K211" s="178">
        <v>15560</v>
      </c>
      <c r="L211" s="178"/>
      <c r="M211" s="28"/>
      <c r="O211" s="23"/>
      <c r="P211" s="23"/>
      <c r="W211" s="7"/>
    </row>
    <row r="212" spans="1:23" ht="12.75" customHeight="1">
      <c r="A212" s="12">
        <v>105</v>
      </c>
      <c r="B212" s="162" t="s">
        <v>1532</v>
      </c>
      <c r="C212" s="163"/>
      <c r="D212" s="11" t="s">
        <v>991</v>
      </c>
      <c r="E212" s="168" t="s">
        <v>990</v>
      </c>
      <c r="F212" s="169"/>
      <c r="G212" s="170"/>
      <c r="H212" s="171">
        <v>4830</v>
      </c>
      <c r="I212" s="172"/>
      <c r="J212" s="13">
        <v>1</v>
      </c>
      <c r="K212" s="178">
        <v>4830</v>
      </c>
      <c r="L212" s="178"/>
      <c r="M212" s="28"/>
      <c r="O212" s="23"/>
      <c r="P212" s="23"/>
      <c r="W212" s="7"/>
    </row>
    <row r="213" spans="1:23" ht="12.75" customHeight="1">
      <c r="A213" s="12">
        <v>106</v>
      </c>
      <c r="B213" s="162" t="s">
        <v>1533</v>
      </c>
      <c r="C213" s="163"/>
      <c r="D213" s="11" t="s">
        <v>993</v>
      </c>
      <c r="E213" s="168" t="s">
        <v>992</v>
      </c>
      <c r="F213" s="169"/>
      <c r="G213" s="170"/>
      <c r="H213" s="171">
        <v>6890</v>
      </c>
      <c r="I213" s="172"/>
      <c r="J213" s="13">
        <v>1</v>
      </c>
      <c r="K213" s="178">
        <v>6890</v>
      </c>
      <c r="L213" s="178"/>
      <c r="M213" s="28"/>
      <c r="O213" s="23"/>
      <c r="P213" s="23"/>
      <c r="W213" s="7"/>
    </row>
    <row r="214" spans="1:23" ht="12.75" customHeight="1">
      <c r="A214" s="12">
        <v>107</v>
      </c>
      <c r="B214" s="162" t="s">
        <v>1534</v>
      </c>
      <c r="C214" s="163"/>
      <c r="D214" s="11" t="s">
        <v>995</v>
      </c>
      <c r="E214" s="168" t="s">
        <v>994</v>
      </c>
      <c r="F214" s="169"/>
      <c r="G214" s="170"/>
      <c r="H214" s="171">
        <v>2682.5</v>
      </c>
      <c r="I214" s="172"/>
      <c r="J214" s="13">
        <v>1</v>
      </c>
      <c r="K214" s="178">
        <v>2682.5</v>
      </c>
      <c r="L214" s="178"/>
      <c r="M214" s="28"/>
      <c r="O214" s="23"/>
      <c r="P214" s="23"/>
      <c r="W214" s="7"/>
    </row>
    <row r="215" spans="1:23" ht="12.75" customHeight="1">
      <c r="A215" s="11">
        <v>108</v>
      </c>
      <c r="B215" s="162" t="s">
        <v>1535</v>
      </c>
      <c r="C215" s="163"/>
      <c r="D215" s="11" t="s">
        <v>997</v>
      </c>
      <c r="E215" s="168" t="s">
        <v>996</v>
      </c>
      <c r="F215" s="169"/>
      <c r="G215" s="170"/>
      <c r="H215" s="171">
        <v>2972.5</v>
      </c>
      <c r="I215" s="172"/>
      <c r="J215" s="13">
        <v>1</v>
      </c>
      <c r="K215" s="178">
        <v>2972.5</v>
      </c>
      <c r="L215" s="178"/>
      <c r="M215" s="28"/>
      <c r="O215" s="23"/>
      <c r="P215" s="23"/>
      <c r="W215" s="7"/>
    </row>
    <row r="216" spans="1:23" ht="12.75" customHeight="1">
      <c r="A216" s="12">
        <v>109</v>
      </c>
      <c r="B216" s="162" t="s">
        <v>1536</v>
      </c>
      <c r="C216" s="163"/>
      <c r="D216" s="11" t="s">
        <v>999</v>
      </c>
      <c r="E216" s="168" t="s">
        <v>998</v>
      </c>
      <c r="F216" s="169"/>
      <c r="G216" s="170"/>
      <c r="H216" s="171">
        <v>3117.5</v>
      </c>
      <c r="I216" s="172"/>
      <c r="J216" s="13">
        <v>1</v>
      </c>
      <c r="K216" s="178">
        <v>3117.5</v>
      </c>
      <c r="L216" s="178"/>
      <c r="M216" s="28"/>
      <c r="O216" s="23"/>
      <c r="P216" s="23"/>
      <c r="W216" s="7"/>
    </row>
    <row r="217" spans="1:23" ht="12.75" customHeight="1">
      <c r="A217" s="12">
        <v>110</v>
      </c>
      <c r="B217" s="162" t="s">
        <v>1537</v>
      </c>
      <c r="C217" s="163"/>
      <c r="D217" s="11" t="s">
        <v>1001</v>
      </c>
      <c r="E217" s="168" t="s">
        <v>1000</v>
      </c>
      <c r="F217" s="169"/>
      <c r="G217" s="170"/>
      <c r="H217" s="171">
        <v>3407.5</v>
      </c>
      <c r="I217" s="172"/>
      <c r="J217" s="13">
        <v>1</v>
      </c>
      <c r="K217" s="178">
        <v>3407.5</v>
      </c>
      <c r="L217" s="178"/>
      <c r="M217" s="28"/>
      <c r="O217" s="23"/>
      <c r="P217" s="23"/>
      <c r="W217" s="7"/>
    </row>
    <row r="218" spans="1:23" ht="12.75" customHeight="1">
      <c r="A218" s="12">
        <v>111</v>
      </c>
      <c r="B218" s="162" t="s">
        <v>1538</v>
      </c>
      <c r="C218" s="163"/>
      <c r="D218" s="11" t="s">
        <v>1003</v>
      </c>
      <c r="E218" s="168" t="s">
        <v>1002</v>
      </c>
      <c r="F218" s="169"/>
      <c r="G218" s="170"/>
      <c r="H218" s="171">
        <v>4712.5</v>
      </c>
      <c r="I218" s="172"/>
      <c r="J218" s="13">
        <v>1</v>
      </c>
      <c r="K218" s="178">
        <v>4712.5</v>
      </c>
      <c r="L218" s="178"/>
      <c r="M218" s="28"/>
      <c r="O218" s="23"/>
      <c r="P218" s="23"/>
      <c r="W218" s="7"/>
    </row>
    <row r="219" spans="1:23" ht="12.75" customHeight="1">
      <c r="A219" s="11">
        <v>112</v>
      </c>
      <c r="B219" s="162" t="s">
        <v>1539</v>
      </c>
      <c r="C219" s="163"/>
      <c r="D219" s="11" t="s">
        <v>840</v>
      </c>
      <c r="E219" s="168" t="s">
        <v>1004</v>
      </c>
      <c r="F219" s="169"/>
      <c r="G219" s="170"/>
      <c r="H219" s="171">
        <v>4250</v>
      </c>
      <c r="I219" s="172"/>
      <c r="J219" s="13">
        <v>1</v>
      </c>
      <c r="K219" s="178">
        <v>4250</v>
      </c>
      <c r="L219" s="178"/>
      <c r="M219" s="28"/>
      <c r="O219" s="23"/>
      <c r="P219" s="23"/>
      <c r="W219" s="7"/>
    </row>
    <row r="220" spans="1:23" ht="12.75" customHeight="1">
      <c r="A220" s="12">
        <v>113</v>
      </c>
      <c r="B220" s="162" t="s">
        <v>1540</v>
      </c>
      <c r="C220" s="163"/>
      <c r="D220" s="11" t="s">
        <v>1006</v>
      </c>
      <c r="E220" s="168" t="s">
        <v>1005</v>
      </c>
      <c r="F220" s="169"/>
      <c r="G220" s="170"/>
      <c r="H220" s="171">
        <v>1200</v>
      </c>
      <c r="I220" s="172"/>
      <c r="J220" s="13">
        <v>1</v>
      </c>
      <c r="K220" s="178">
        <v>1200</v>
      </c>
      <c r="L220" s="178"/>
      <c r="M220" s="28"/>
      <c r="O220" s="23"/>
      <c r="P220" s="23"/>
      <c r="W220" s="7"/>
    </row>
    <row r="221" spans="1:23" ht="12.75" customHeight="1">
      <c r="A221" s="12">
        <v>114</v>
      </c>
      <c r="B221" s="162" t="s">
        <v>1541</v>
      </c>
      <c r="C221" s="163"/>
      <c r="D221" s="11" t="s">
        <v>1007</v>
      </c>
      <c r="E221" s="168" t="s">
        <v>951</v>
      </c>
      <c r="F221" s="169"/>
      <c r="G221" s="170"/>
      <c r="H221" s="171">
        <v>7500</v>
      </c>
      <c r="I221" s="172"/>
      <c r="J221" s="13">
        <v>1</v>
      </c>
      <c r="K221" s="178">
        <v>7500</v>
      </c>
      <c r="L221" s="178"/>
      <c r="M221" s="28"/>
      <c r="O221" s="23"/>
      <c r="P221" s="23"/>
      <c r="W221" s="7"/>
    </row>
    <row r="222" spans="1:23" ht="12.75" customHeight="1">
      <c r="A222" s="12">
        <v>115</v>
      </c>
      <c r="B222" s="162" t="s">
        <v>1542</v>
      </c>
      <c r="C222" s="163"/>
      <c r="D222" s="11" t="s">
        <v>1008</v>
      </c>
      <c r="E222" s="168" t="s">
        <v>951</v>
      </c>
      <c r="F222" s="169"/>
      <c r="G222" s="170"/>
      <c r="H222" s="171">
        <v>7500</v>
      </c>
      <c r="I222" s="172"/>
      <c r="J222" s="13">
        <v>1</v>
      </c>
      <c r="K222" s="178">
        <v>7500</v>
      </c>
      <c r="L222" s="178"/>
      <c r="M222" s="28"/>
      <c r="O222" s="23"/>
      <c r="P222" s="23"/>
      <c r="W222" s="7"/>
    </row>
    <row r="223" spans="1:23" ht="12.75" customHeight="1">
      <c r="A223" s="11">
        <v>116</v>
      </c>
      <c r="B223" s="162" t="s">
        <v>1543</v>
      </c>
      <c r="C223" s="163"/>
      <c r="D223" s="11" t="s">
        <v>1009</v>
      </c>
      <c r="E223" s="168" t="s">
        <v>951</v>
      </c>
      <c r="F223" s="169"/>
      <c r="G223" s="170"/>
      <c r="H223" s="171">
        <v>7500</v>
      </c>
      <c r="I223" s="172"/>
      <c r="J223" s="13">
        <v>1</v>
      </c>
      <c r="K223" s="178">
        <v>7500</v>
      </c>
      <c r="L223" s="178"/>
      <c r="M223" s="28"/>
      <c r="O223" s="23"/>
      <c r="P223" s="23"/>
      <c r="W223" s="7"/>
    </row>
    <row r="224" spans="1:23" ht="12.75" customHeight="1">
      <c r="A224" s="12">
        <v>117</v>
      </c>
      <c r="B224" s="162" t="s">
        <v>1544</v>
      </c>
      <c r="C224" s="163"/>
      <c r="D224" s="11" t="s">
        <v>1010</v>
      </c>
      <c r="E224" s="168" t="s">
        <v>953</v>
      </c>
      <c r="F224" s="169"/>
      <c r="G224" s="170"/>
      <c r="H224" s="171">
        <v>1000</v>
      </c>
      <c r="I224" s="172"/>
      <c r="J224" s="13">
        <v>1</v>
      </c>
      <c r="K224" s="178">
        <v>1000</v>
      </c>
      <c r="L224" s="178"/>
      <c r="M224" s="28"/>
      <c r="O224" s="23"/>
      <c r="P224" s="23"/>
      <c r="W224" s="7"/>
    </row>
    <row r="225" spans="1:23" ht="12.75" customHeight="1">
      <c r="A225" s="12">
        <v>118</v>
      </c>
      <c r="B225" s="162" t="s">
        <v>1545</v>
      </c>
      <c r="C225" s="163"/>
      <c r="D225" s="11" t="s">
        <v>1011</v>
      </c>
      <c r="E225" s="168" t="s">
        <v>953</v>
      </c>
      <c r="F225" s="169"/>
      <c r="G225" s="170"/>
      <c r="H225" s="171">
        <v>1000</v>
      </c>
      <c r="I225" s="172"/>
      <c r="J225" s="13">
        <v>1</v>
      </c>
      <c r="K225" s="178">
        <v>1000</v>
      </c>
      <c r="L225" s="178"/>
      <c r="M225" s="28"/>
      <c r="O225" s="23"/>
      <c r="P225" s="23"/>
      <c r="W225" s="7"/>
    </row>
    <row r="226" spans="1:23" ht="12.75" customHeight="1">
      <c r="A226" s="12">
        <v>119</v>
      </c>
      <c r="B226" s="162" t="s">
        <v>1546</v>
      </c>
      <c r="C226" s="163"/>
      <c r="D226" s="11" t="s">
        <v>1012</v>
      </c>
      <c r="E226" s="168" t="s">
        <v>953</v>
      </c>
      <c r="F226" s="169"/>
      <c r="G226" s="170"/>
      <c r="H226" s="171">
        <v>1000</v>
      </c>
      <c r="I226" s="172"/>
      <c r="J226" s="13">
        <v>1</v>
      </c>
      <c r="K226" s="178">
        <v>1000</v>
      </c>
      <c r="L226" s="178"/>
      <c r="M226" s="28"/>
      <c r="O226" s="23"/>
      <c r="P226" s="23"/>
      <c r="W226" s="7"/>
    </row>
    <row r="227" spans="1:23" ht="12.75" customHeight="1">
      <c r="A227" s="11">
        <v>120</v>
      </c>
      <c r="B227" s="162" t="s">
        <v>1547</v>
      </c>
      <c r="C227" s="163"/>
      <c r="D227" s="11" t="s">
        <v>1013</v>
      </c>
      <c r="E227" s="168" t="s">
        <v>1000</v>
      </c>
      <c r="F227" s="169"/>
      <c r="G227" s="170"/>
      <c r="H227" s="171">
        <v>3407.5</v>
      </c>
      <c r="I227" s="172"/>
      <c r="J227" s="13">
        <v>1</v>
      </c>
      <c r="K227" s="178">
        <v>3407.5</v>
      </c>
      <c r="L227" s="178"/>
      <c r="M227" s="28"/>
      <c r="O227" s="23"/>
      <c r="P227" s="23"/>
      <c r="W227" s="7"/>
    </row>
    <row r="228" spans="1:23" ht="12.75" customHeight="1">
      <c r="A228" s="12">
        <v>121</v>
      </c>
      <c r="B228" s="162" t="s">
        <v>1548</v>
      </c>
      <c r="C228" s="163"/>
      <c r="D228" s="11" t="s">
        <v>1014</v>
      </c>
      <c r="E228" s="168" t="s">
        <v>1002</v>
      </c>
      <c r="F228" s="169"/>
      <c r="G228" s="170"/>
      <c r="H228" s="171">
        <v>4712.5</v>
      </c>
      <c r="I228" s="172"/>
      <c r="J228" s="13">
        <v>1</v>
      </c>
      <c r="K228" s="178">
        <v>4712.5</v>
      </c>
      <c r="L228" s="178"/>
      <c r="M228" s="28"/>
      <c r="O228" s="23"/>
      <c r="P228" s="23"/>
      <c r="W228" s="7"/>
    </row>
    <row r="229" spans="1:23" ht="12.75" customHeight="1">
      <c r="A229" s="12">
        <v>122</v>
      </c>
      <c r="B229" s="162" t="s">
        <v>1549</v>
      </c>
      <c r="C229" s="163"/>
      <c r="D229" s="11" t="s">
        <v>1015</v>
      </c>
      <c r="E229" s="168" t="s">
        <v>955</v>
      </c>
      <c r="F229" s="169"/>
      <c r="G229" s="170"/>
      <c r="H229" s="171">
        <v>2230</v>
      </c>
      <c r="I229" s="172"/>
      <c r="J229" s="13">
        <v>1</v>
      </c>
      <c r="K229" s="178">
        <v>2230</v>
      </c>
      <c r="L229" s="178"/>
      <c r="M229" s="28"/>
      <c r="O229" s="23"/>
      <c r="P229" s="23"/>
      <c r="W229" s="7"/>
    </row>
    <row r="230" spans="1:23" ht="12.75" customHeight="1">
      <c r="A230" s="12">
        <v>123</v>
      </c>
      <c r="B230" s="162" t="s">
        <v>1550</v>
      </c>
      <c r="C230" s="163"/>
      <c r="D230" s="11" t="s">
        <v>1016</v>
      </c>
      <c r="E230" s="168" t="s">
        <v>955</v>
      </c>
      <c r="F230" s="169"/>
      <c r="G230" s="170"/>
      <c r="H230" s="171">
        <v>2230</v>
      </c>
      <c r="I230" s="172"/>
      <c r="J230" s="13">
        <v>1</v>
      </c>
      <c r="K230" s="178">
        <v>2230</v>
      </c>
      <c r="L230" s="178"/>
      <c r="M230" s="28"/>
      <c r="O230" s="23"/>
      <c r="P230" s="23"/>
      <c r="W230" s="7"/>
    </row>
    <row r="231" spans="1:23" ht="12.75" customHeight="1">
      <c r="A231" s="11">
        <v>124</v>
      </c>
      <c r="B231" s="162" t="s">
        <v>1551</v>
      </c>
      <c r="C231" s="163"/>
      <c r="D231" s="11" t="s">
        <v>1017</v>
      </c>
      <c r="E231" s="168" t="s">
        <v>955</v>
      </c>
      <c r="F231" s="169"/>
      <c r="G231" s="170"/>
      <c r="H231" s="171">
        <v>2230</v>
      </c>
      <c r="I231" s="172"/>
      <c r="J231" s="13">
        <v>1</v>
      </c>
      <c r="K231" s="178">
        <v>2230</v>
      </c>
      <c r="L231" s="178"/>
      <c r="M231" s="28"/>
      <c r="O231" s="23"/>
      <c r="P231" s="23"/>
      <c r="W231" s="7"/>
    </row>
    <row r="232" spans="1:23" ht="12.75" customHeight="1">
      <c r="A232" s="12">
        <v>125</v>
      </c>
      <c r="B232" s="162" t="s">
        <v>1552</v>
      </c>
      <c r="C232" s="163"/>
      <c r="D232" s="11" t="s">
        <v>1018</v>
      </c>
      <c r="E232" s="168" t="s">
        <v>955</v>
      </c>
      <c r="F232" s="169"/>
      <c r="G232" s="170"/>
      <c r="H232" s="171">
        <v>2230</v>
      </c>
      <c r="I232" s="172"/>
      <c r="J232" s="13">
        <v>1</v>
      </c>
      <c r="K232" s="178">
        <v>2230</v>
      </c>
      <c r="L232" s="178"/>
      <c r="M232" s="28"/>
      <c r="O232" s="23"/>
      <c r="P232" s="23"/>
      <c r="W232" s="7"/>
    </row>
    <row r="233" spans="1:23" ht="12.75" customHeight="1">
      <c r="A233" s="12">
        <v>126</v>
      </c>
      <c r="B233" s="162" t="s">
        <v>1553</v>
      </c>
      <c r="C233" s="163"/>
      <c r="D233" s="11" t="s">
        <v>1019</v>
      </c>
      <c r="E233" s="168" t="s">
        <v>955</v>
      </c>
      <c r="F233" s="169"/>
      <c r="G233" s="170"/>
      <c r="H233" s="171">
        <v>2230</v>
      </c>
      <c r="I233" s="172"/>
      <c r="J233" s="13">
        <v>1</v>
      </c>
      <c r="K233" s="178">
        <v>2230</v>
      </c>
      <c r="L233" s="178"/>
      <c r="M233" s="28"/>
      <c r="O233" s="23"/>
      <c r="P233" s="23"/>
      <c r="W233" s="7"/>
    </row>
    <row r="234" spans="1:23" ht="12.75" customHeight="1">
      <c r="A234" s="12">
        <v>127</v>
      </c>
      <c r="B234" s="162" t="s">
        <v>1554</v>
      </c>
      <c r="C234" s="163"/>
      <c r="D234" s="11" t="s">
        <v>1020</v>
      </c>
      <c r="E234" s="168" t="s">
        <v>955</v>
      </c>
      <c r="F234" s="169"/>
      <c r="G234" s="170"/>
      <c r="H234" s="171">
        <v>2230</v>
      </c>
      <c r="I234" s="172"/>
      <c r="J234" s="13">
        <v>1</v>
      </c>
      <c r="K234" s="178">
        <v>2230</v>
      </c>
      <c r="L234" s="178"/>
      <c r="M234" s="28"/>
      <c r="O234" s="23"/>
      <c r="P234" s="23"/>
      <c r="W234" s="7"/>
    </row>
    <row r="235" spans="1:23" ht="12.75" customHeight="1">
      <c r="A235" s="11">
        <v>128</v>
      </c>
      <c r="B235" s="162" t="s">
        <v>1555</v>
      </c>
      <c r="C235" s="163"/>
      <c r="D235" s="11" t="s">
        <v>1021</v>
      </c>
      <c r="E235" s="168" t="s">
        <v>955</v>
      </c>
      <c r="F235" s="169"/>
      <c r="G235" s="170"/>
      <c r="H235" s="171">
        <v>2230</v>
      </c>
      <c r="I235" s="172"/>
      <c r="J235" s="13">
        <v>1</v>
      </c>
      <c r="K235" s="178">
        <v>2230</v>
      </c>
      <c r="L235" s="178"/>
      <c r="M235" s="28"/>
      <c r="O235" s="23"/>
      <c r="P235" s="23"/>
      <c r="W235" s="7"/>
    </row>
    <row r="236" spans="1:23" ht="12.75" customHeight="1">
      <c r="A236" s="12">
        <v>129</v>
      </c>
      <c r="B236" s="162" t="s">
        <v>1556</v>
      </c>
      <c r="C236" s="163"/>
      <c r="D236" s="11" t="s">
        <v>1022</v>
      </c>
      <c r="E236" s="168" t="s">
        <v>955</v>
      </c>
      <c r="F236" s="169"/>
      <c r="G236" s="170"/>
      <c r="H236" s="171">
        <v>2230</v>
      </c>
      <c r="I236" s="172"/>
      <c r="J236" s="13">
        <v>1</v>
      </c>
      <c r="K236" s="178">
        <v>2230</v>
      </c>
      <c r="L236" s="178"/>
      <c r="M236" s="28"/>
      <c r="O236" s="23"/>
      <c r="P236" s="23"/>
      <c r="W236" s="7"/>
    </row>
    <row r="237" spans="1:23" ht="12.75" customHeight="1">
      <c r="A237" s="12">
        <v>130</v>
      </c>
      <c r="B237" s="162" t="s">
        <v>1557</v>
      </c>
      <c r="C237" s="163"/>
      <c r="D237" s="11" t="s">
        <v>1024</v>
      </c>
      <c r="E237" s="168" t="s">
        <v>1023</v>
      </c>
      <c r="F237" s="169"/>
      <c r="G237" s="170"/>
      <c r="H237" s="171">
        <v>3500</v>
      </c>
      <c r="I237" s="172"/>
      <c r="J237" s="13">
        <v>1</v>
      </c>
      <c r="K237" s="178">
        <v>3500</v>
      </c>
      <c r="L237" s="178"/>
      <c r="M237" s="28"/>
      <c r="O237" s="23"/>
      <c r="P237" s="23"/>
      <c r="W237" s="7"/>
    </row>
    <row r="238" spans="1:23" ht="12.75" customHeight="1">
      <c r="A238" s="12">
        <v>131</v>
      </c>
      <c r="B238" s="162" t="s">
        <v>1558</v>
      </c>
      <c r="C238" s="163"/>
      <c r="D238" s="11" t="s">
        <v>1025</v>
      </c>
      <c r="E238" s="168" t="s">
        <v>1023</v>
      </c>
      <c r="F238" s="169"/>
      <c r="G238" s="170"/>
      <c r="H238" s="171">
        <v>3500</v>
      </c>
      <c r="I238" s="172"/>
      <c r="J238" s="13">
        <v>1</v>
      </c>
      <c r="K238" s="178">
        <v>3500</v>
      </c>
      <c r="L238" s="178"/>
      <c r="M238" s="28"/>
      <c r="O238" s="23"/>
      <c r="P238" s="23"/>
      <c r="W238" s="7"/>
    </row>
    <row r="239" spans="1:23" ht="12.75" customHeight="1">
      <c r="A239" s="11">
        <v>132</v>
      </c>
      <c r="B239" s="162" t="s">
        <v>1559</v>
      </c>
      <c r="C239" s="163"/>
      <c r="D239" s="11" t="s">
        <v>1026</v>
      </c>
      <c r="E239" s="168" t="s">
        <v>1023</v>
      </c>
      <c r="F239" s="169"/>
      <c r="G239" s="170"/>
      <c r="H239" s="171">
        <v>3500</v>
      </c>
      <c r="I239" s="172"/>
      <c r="J239" s="13">
        <v>1</v>
      </c>
      <c r="K239" s="178">
        <v>3500</v>
      </c>
      <c r="L239" s="178"/>
      <c r="M239" s="28"/>
      <c r="O239" s="23"/>
      <c r="P239" s="23"/>
      <c r="W239" s="7"/>
    </row>
    <row r="240" spans="1:23" ht="12.75" customHeight="1">
      <c r="A240" s="12">
        <v>133</v>
      </c>
      <c r="B240" s="162" t="s">
        <v>1560</v>
      </c>
      <c r="C240" s="163"/>
      <c r="D240" s="11" t="s">
        <v>1027</v>
      </c>
      <c r="E240" s="168" t="s">
        <v>1023</v>
      </c>
      <c r="F240" s="169"/>
      <c r="G240" s="170"/>
      <c r="H240" s="171">
        <v>3500</v>
      </c>
      <c r="I240" s="172"/>
      <c r="J240" s="13">
        <v>1</v>
      </c>
      <c r="K240" s="178">
        <v>3500</v>
      </c>
      <c r="L240" s="178"/>
      <c r="M240" s="28"/>
      <c r="O240" s="23"/>
      <c r="P240" s="23"/>
      <c r="W240" s="7"/>
    </row>
    <row r="241" spans="1:23" ht="12.75" customHeight="1">
      <c r="A241" s="12">
        <v>134</v>
      </c>
      <c r="B241" s="162" t="s">
        <v>1561</v>
      </c>
      <c r="C241" s="163"/>
      <c r="D241" s="11" t="s">
        <v>1028</v>
      </c>
      <c r="E241" s="168" t="s">
        <v>1023</v>
      </c>
      <c r="F241" s="169"/>
      <c r="G241" s="170"/>
      <c r="H241" s="171">
        <v>3500</v>
      </c>
      <c r="I241" s="172"/>
      <c r="J241" s="13">
        <v>1</v>
      </c>
      <c r="K241" s="178">
        <v>3500</v>
      </c>
      <c r="L241" s="178"/>
      <c r="M241" s="28"/>
      <c r="O241" s="23"/>
      <c r="P241" s="23"/>
      <c r="W241" s="7"/>
    </row>
    <row r="242" spans="1:23" ht="12.75" customHeight="1">
      <c r="A242" s="12">
        <v>135</v>
      </c>
      <c r="B242" s="162" t="s">
        <v>1562</v>
      </c>
      <c r="C242" s="163"/>
      <c r="D242" s="11" t="s">
        <v>1029</v>
      </c>
      <c r="E242" s="168" t="s">
        <v>1023</v>
      </c>
      <c r="F242" s="169"/>
      <c r="G242" s="170"/>
      <c r="H242" s="171">
        <v>3500</v>
      </c>
      <c r="I242" s="172"/>
      <c r="J242" s="13">
        <v>1</v>
      </c>
      <c r="K242" s="178">
        <v>3500</v>
      </c>
      <c r="L242" s="178"/>
      <c r="M242" s="28"/>
      <c r="O242" s="23"/>
      <c r="P242" s="23"/>
      <c r="W242" s="7"/>
    </row>
    <row r="243" spans="1:23" ht="12.75" customHeight="1">
      <c r="A243" s="11">
        <v>136</v>
      </c>
      <c r="B243" s="162" t="s">
        <v>1563</v>
      </c>
      <c r="C243" s="163"/>
      <c r="D243" s="11" t="s">
        <v>1030</v>
      </c>
      <c r="E243" s="168" t="s">
        <v>1023</v>
      </c>
      <c r="F243" s="169"/>
      <c r="G243" s="170"/>
      <c r="H243" s="171">
        <v>3500</v>
      </c>
      <c r="I243" s="172"/>
      <c r="J243" s="13">
        <v>1</v>
      </c>
      <c r="K243" s="178">
        <v>3500</v>
      </c>
      <c r="L243" s="178"/>
      <c r="M243" s="28"/>
      <c r="O243" s="23"/>
      <c r="P243" s="23"/>
      <c r="W243" s="7"/>
    </row>
    <row r="244" spans="1:23" ht="12.75" customHeight="1">
      <c r="A244" s="12">
        <v>137</v>
      </c>
      <c r="B244" s="162" t="s">
        <v>1564</v>
      </c>
      <c r="C244" s="163"/>
      <c r="D244" s="11" t="s">
        <v>1031</v>
      </c>
      <c r="E244" s="168" t="s">
        <v>1023</v>
      </c>
      <c r="F244" s="169"/>
      <c r="G244" s="170"/>
      <c r="H244" s="171">
        <v>3500</v>
      </c>
      <c r="I244" s="172"/>
      <c r="J244" s="13">
        <v>1</v>
      </c>
      <c r="K244" s="178">
        <v>3500</v>
      </c>
      <c r="L244" s="178"/>
      <c r="M244" s="28"/>
      <c r="O244" s="23"/>
      <c r="P244" s="23"/>
      <c r="W244" s="7"/>
    </row>
    <row r="245" spans="1:23" ht="12.75" customHeight="1">
      <c r="A245" s="12">
        <v>138</v>
      </c>
      <c r="B245" s="162" t="s">
        <v>1565</v>
      </c>
      <c r="C245" s="163"/>
      <c r="D245" s="11" t="s">
        <v>1032</v>
      </c>
      <c r="E245" s="168" t="s">
        <v>1023</v>
      </c>
      <c r="F245" s="169"/>
      <c r="G245" s="170"/>
      <c r="H245" s="171">
        <v>3500</v>
      </c>
      <c r="I245" s="172"/>
      <c r="J245" s="13">
        <v>1</v>
      </c>
      <c r="K245" s="178">
        <v>3500</v>
      </c>
      <c r="L245" s="178"/>
      <c r="M245" s="28"/>
      <c r="O245" s="23"/>
      <c r="P245" s="23"/>
      <c r="W245" s="7"/>
    </row>
    <row r="246" spans="1:23" ht="12.75" customHeight="1">
      <c r="A246" s="12">
        <v>139</v>
      </c>
      <c r="B246" s="162" t="s">
        <v>1566</v>
      </c>
      <c r="C246" s="163"/>
      <c r="D246" s="11" t="s">
        <v>1834</v>
      </c>
      <c r="E246" s="168" t="s">
        <v>961</v>
      </c>
      <c r="F246" s="169"/>
      <c r="G246" s="170"/>
      <c r="H246" s="171">
        <v>7330</v>
      </c>
      <c r="I246" s="172"/>
      <c r="J246" s="13">
        <v>1</v>
      </c>
      <c r="K246" s="178">
        <v>7330</v>
      </c>
      <c r="L246" s="178"/>
      <c r="M246" s="28"/>
      <c r="O246" s="23"/>
      <c r="P246" s="23"/>
      <c r="W246" s="7"/>
    </row>
    <row r="247" spans="1:23" ht="12.75" customHeight="1">
      <c r="A247" s="11">
        <v>140</v>
      </c>
      <c r="B247" s="162" t="s">
        <v>1567</v>
      </c>
      <c r="C247" s="163"/>
      <c r="D247" s="11" t="s">
        <v>1033</v>
      </c>
      <c r="E247" s="168" t="s">
        <v>961</v>
      </c>
      <c r="F247" s="169"/>
      <c r="G247" s="170"/>
      <c r="H247" s="171">
        <v>7330</v>
      </c>
      <c r="I247" s="172"/>
      <c r="J247" s="13">
        <v>1</v>
      </c>
      <c r="K247" s="178">
        <v>7330</v>
      </c>
      <c r="L247" s="178"/>
      <c r="M247" s="28"/>
      <c r="O247" s="23"/>
      <c r="P247" s="23"/>
      <c r="W247" s="7"/>
    </row>
    <row r="248" spans="1:23" ht="12.75" customHeight="1">
      <c r="A248" s="12">
        <v>141</v>
      </c>
      <c r="B248" s="162" t="s">
        <v>1568</v>
      </c>
      <c r="C248" s="163"/>
      <c r="D248" s="11" t="s">
        <v>1034</v>
      </c>
      <c r="E248" s="168" t="s">
        <v>961</v>
      </c>
      <c r="F248" s="169"/>
      <c r="G248" s="170"/>
      <c r="H248" s="171">
        <v>7330</v>
      </c>
      <c r="I248" s="172"/>
      <c r="J248" s="13">
        <v>1</v>
      </c>
      <c r="K248" s="178">
        <v>7330</v>
      </c>
      <c r="L248" s="178"/>
      <c r="M248" s="28"/>
      <c r="O248" s="23"/>
      <c r="P248" s="23"/>
      <c r="W248" s="7"/>
    </row>
    <row r="249" spans="1:23" ht="12.75" customHeight="1">
      <c r="A249" s="12">
        <v>142</v>
      </c>
      <c r="B249" s="162" t="s">
        <v>1569</v>
      </c>
      <c r="C249" s="163"/>
      <c r="D249" s="11" t="s">
        <v>1035</v>
      </c>
      <c r="E249" s="168" t="s">
        <v>974</v>
      </c>
      <c r="F249" s="169"/>
      <c r="G249" s="170"/>
      <c r="H249" s="171">
        <v>4480</v>
      </c>
      <c r="I249" s="172"/>
      <c r="J249" s="13">
        <v>1</v>
      </c>
      <c r="K249" s="178">
        <v>4480</v>
      </c>
      <c r="L249" s="178"/>
      <c r="M249" s="28"/>
      <c r="O249" s="23"/>
      <c r="P249" s="23"/>
      <c r="W249" s="7"/>
    </row>
    <row r="250" spans="1:23" ht="12.75" customHeight="1">
      <c r="A250" s="12">
        <v>143</v>
      </c>
      <c r="B250" s="162" t="s">
        <v>1570</v>
      </c>
      <c r="C250" s="163"/>
      <c r="D250" s="11" t="s">
        <v>1036</v>
      </c>
      <c r="E250" s="168" t="s">
        <v>974</v>
      </c>
      <c r="F250" s="169"/>
      <c r="G250" s="170"/>
      <c r="H250" s="171">
        <v>4480</v>
      </c>
      <c r="I250" s="172"/>
      <c r="J250" s="13">
        <v>1</v>
      </c>
      <c r="K250" s="178">
        <v>4480</v>
      </c>
      <c r="L250" s="178"/>
      <c r="M250" s="28"/>
      <c r="O250" s="23"/>
      <c r="P250" s="23"/>
      <c r="W250" s="7"/>
    </row>
    <row r="251" spans="1:23" ht="12.75" customHeight="1">
      <c r="A251" s="11">
        <v>144</v>
      </c>
      <c r="B251" s="162" t="s">
        <v>1571</v>
      </c>
      <c r="C251" s="163"/>
      <c r="D251" s="11" t="s">
        <v>1037</v>
      </c>
      <c r="E251" s="168" t="s">
        <v>974</v>
      </c>
      <c r="F251" s="169"/>
      <c r="G251" s="170"/>
      <c r="H251" s="171">
        <v>4480</v>
      </c>
      <c r="I251" s="172"/>
      <c r="J251" s="13">
        <v>1</v>
      </c>
      <c r="K251" s="178">
        <v>4480</v>
      </c>
      <c r="L251" s="178"/>
      <c r="M251" s="28"/>
      <c r="O251" s="23"/>
      <c r="P251" s="23"/>
      <c r="W251" s="7"/>
    </row>
    <row r="252" spans="1:23" ht="12.75" customHeight="1">
      <c r="A252" s="12">
        <v>145</v>
      </c>
      <c r="B252" s="162" t="s">
        <v>1572</v>
      </c>
      <c r="C252" s="163"/>
      <c r="D252" s="11" t="s">
        <v>1039</v>
      </c>
      <c r="E252" s="168" t="s">
        <v>1038</v>
      </c>
      <c r="F252" s="169"/>
      <c r="G252" s="170"/>
      <c r="H252" s="171">
        <v>28630</v>
      </c>
      <c r="I252" s="172"/>
      <c r="J252" s="13">
        <v>1</v>
      </c>
      <c r="K252" s="178">
        <v>0</v>
      </c>
      <c r="L252" s="178"/>
      <c r="M252" s="28"/>
      <c r="O252" s="23"/>
      <c r="P252" s="23"/>
      <c r="W252" s="7"/>
    </row>
    <row r="253" spans="1:23" ht="12.75" customHeight="1">
      <c r="A253" s="12">
        <v>146</v>
      </c>
      <c r="B253" s="162" t="s">
        <v>1573</v>
      </c>
      <c r="C253" s="163"/>
      <c r="D253" s="11" t="s">
        <v>1040</v>
      </c>
      <c r="E253" s="168" t="s">
        <v>1038</v>
      </c>
      <c r="F253" s="169"/>
      <c r="G253" s="170"/>
      <c r="H253" s="171">
        <v>28630</v>
      </c>
      <c r="I253" s="172"/>
      <c r="J253" s="13">
        <v>1</v>
      </c>
      <c r="K253" s="178">
        <v>0</v>
      </c>
      <c r="L253" s="178"/>
      <c r="M253" s="28"/>
      <c r="O253" s="23"/>
      <c r="P253" s="23"/>
      <c r="W253" s="7"/>
    </row>
    <row r="254" spans="1:23" ht="12.75" customHeight="1">
      <c r="A254" s="12">
        <v>147</v>
      </c>
      <c r="B254" s="162" t="s">
        <v>1574</v>
      </c>
      <c r="C254" s="163"/>
      <c r="D254" s="11" t="s">
        <v>1042</v>
      </c>
      <c r="E254" s="168" t="s">
        <v>1041</v>
      </c>
      <c r="F254" s="169"/>
      <c r="G254" s="170"/>
      <c r="H254" s="171">
        <v>4150</v>
      </c>
      <c r="I254" s="172"/>
      <c r="J254" s="13">
        <v>1</v>
      </c>
      <c r="K254" s="178">
        <v>4150</v>
      </c>
      <c r="L254" s="178"/>
      <c r="M254" s="28"/>
      <c r="O254" s="23"/>
      <c r="P254" s="23"/>
      <c r="W254" s="7"/>
    </row>
    <row r="255" spans="1:23" ht="12.75" customHeight="1">
      <c r="A255" s="11">
        <v>148</v>
      </c>
      <c r="B255" s="162" t="s">
        <v>1575</v>
      </c>
      <c r="C255" s="163"/>
      <c r="D255" s="11" t="s">
        <v>1043</v>
      </c>
      <c r="E255" s="168" t="s">
        <v>1041</v>
      </c>
      <c r="F255" s="169"/>
      <c r="G255" s="170"/>
      <c r="H255" s="171">
        <v>4150</v>
      </c>
      <c r="I255" s="172"/>
      <c r="J255" s="13">
        <v>1</v>
      </c>
      <c r="K255" s="178">
        <v>4150</v>
      </c>
      <c r="L255" s="178"/>
      <c r="M255" s="28"/>
      <c r="O255" s="23"/>
      <c r="P255" s="23"/>
      <c r="W255" s="7"/>
    </row>
    <row r="256" spans="1:23" ht="12.75" customHeight="1">
      <c r="A256" s="12">
        <v>149</v>
      </c>
      <c r="B256" s="162" t="s">
        <v>1576</v>
      </c>
      <c r="C256" s="163"/>
      <c r="D256" s="11" t="s">
        <v>1044</v>
      </c>
      <c r="E256" s="168" t="s">
        <v>1041</v>
      </c>
      <c r="F256" s="169"/>
      <c r="G256" s="170"/>
      <c r="H256" s="171">
        <v>4150</v>
      </c>
      <c r="I256" s="172"/>
      <c r="J256" s="13">
        <v>1</v>
      </c>
      <c r="K256" s="178">
        <v>4150</v>
      </c>
      <c r="L256" s="178"/>
      <c r="M256" s="28"/>
      <c r="O256" s="23"/>
      <c r="P256" s="23"/>
      <c r="W256" s="7"/>
    </row>
    <row r="257" spans="1:23" ht="12.75" customHeight="1">
      <c r="A257" s="12">
        <v>150</v>
      </c>
      <c r="B257" s="162" t="s">
        <v>1577</v>
      </c>
      <c r="C257" s="163"/>
      <c r="D257" s="11" t="s">
        <v>1045</v>
      </c>
      <c r="E257" s="168" t="s">
        <v>1041</v>
      </c>
      <c r="F257" s="169"/>
      <c r="G257" s="170"/>
      <c r="H257" s="171">
        <v>4150</v>
      </c>
      <c r="I257" s="172"/>
      <c r="J257" s="13">
        <v>1</v>
      </c>
      <c r="K257" s="178">
        <v>4150</v>
      </c>
      <c r="L257" s="178"/>
      <c r="M257" s="28"/>
      <c r="O257" s="23"/>
      <c r="P257" s="23"/>
      <c r="W257" s="7"/>
    </row>
    <row r="258" spans="1:23" ht="12.75" customHeight="1">
      <c r="A258" s="12">
        <v>151</v>
      </c>
      <c r="B258" s="162" t="s">
        <v>1578</v>
      </c>
      <c r="C258" s="163"/>
      <c r="D258" s="11" t="s">
        <v>1046</v>
      </c>
      <c r="E258" s="168" t="s">
        <v>1041</v>
      </c>
      <c r="F258" s="169"/>
      <c r="G258" s="170"/>
      <c r="H258" s="171">
        <v>4150</v>
      </c>
      <c r="I258" s="172"/>
      <c r="J258" s="13">
        <v>1</v>
      </c>
      <c r="K258" s="178">
        <v>4150</v>
      </c>
      <c r="L258" s="178"/>
      <c r="M258" s="28"/>
      <c r="O258" s="23"/>
      <c r="P258" s="23"/>
      <c r="W258" s="7"/>
    </row>
    <row r="259" spans="1:23" ht="12.75" customHeight="1">
      <c r="A259" s="11">
        <v>152</v>
      </c>
      <c r="B259" s="162" t="s">
        <v>1579</v>
      </c>
      <c r="C259" s="163"/>
      <c r="D259" s="11" t="s">
        <v>1047</v>
      </c>
      <c r="E259" s="168" t="s">
        <v>1041</v>
      </c>
      <c r="F259" s="169"/>
      <c r="G259" s="170"/>
      <c r="H259" s="171">
        <v>4150</v>
      </c>
      <c r="I259" s="172"/>
      <c r="J259" s="13">
        <v>1</v>
      </c>
      <c r="K259" s="178">
        <v>4150</v>
      </c>
      <c r="L259" s="178"/>
      <c r="M259" s="28"/>
      <c r="O259" s="23"/>
      <c r="P259" s="23"/>
      <c r="W259" s="7"/>
    </row>
    <row r="260" spans="1:23" ht="12.75" customHeight="1">
      <c r="A260" s="12">
        <v>153</v>
      </c>
      <c r="B260" s="162" t="s">
        <v>1580</v>
      </c>
      <c r="C260" s="163"/>
      <c r="D260" s="11" t="s">
        <v>1048</v>
      </c>
      <c r="E260" s="168" t="s">
        <v>1041</v>
      </c>
      <c r="F260" s="169"/>
      <c r="G260" s="170"/>
      <c r="H260" s="171">
        <v>4150</v>
      </c>
      <c r="I260" s="172"/>
      <c r="J260" s="13">
        <v>1</v>
      </c>
      <c r="K260" s="178">
        <v>4150</v>
      </c>
      <c r="L260" s="178"/>
      <c r="M260" s="28"/>
      <c r="O260" s="23"/>
      <c r="P260" s="23"/>
      <c r="W260" s="7"/>
    </row>
    <row r="261" spans="1:23" ht="12.75" customHeight="1">
      <c r="A261" s="12">
        <v>154</v>
      </c>
      <c r="B261" s="162" t="s">
        <v>1581</v>
      </c>
      <c r="C261" s="163"/>
      <c r="D261" s="11" t="s">
        <v>1049</v>
      </c>
      <c r="E261" s="168" t="s">
        <v>1041</v>
      </c>
      <c r="F261" s="169"/>
      <c r="G261" s="170"/>
      <c r="H261" s="171">
        <v>4150</v>
      </c>
      <c r="I261" s="172"/>
      <c r="J261" s="13">
        <v>1</v>
      </c>
      <c r="K261" s="178">
        <v>4150</v>
      </c>
      <c r="L261" s="178"/>
      <c r="M261" s="28"/>
      <c r="O261" s="23"/>
      <c r="P261" s="23"/>
      <c r="W261" s="7"/>
    </row>
    <row r="262" spans="1:23" ht="12.75" customHeight="1">
      <c r="A262" s="12">
        <v>155</v>
      </c>
      <c r="B262" s="162" t="s">
        <v>1582</v>
      </c>
      <c r="C262" s="163"/>
      <c r="D262" s="11" t="s">
        <v>1050</v>
      </c>
      <c r="E262" s="168" t="s">
        <v>1041</v>
      </c>
      <c r="F262" s="169"/>
      <c r="G262" s="170"/>
      <c r="H262" s="171">
        <v>4150</v>
      </c>
      <c r="I262" s="172"/>
      <c r="J262" s="13">
        <v>1</v>
      </c>
      <c r="K262" s="178">
        <v>4150</v>
      </c>
      <c r="L262" s="178"/>
      <c r="M262" s="28"/>
      <c r="O262" s="23"/>
      <c r="P262" s="23"/>
      <c r="W262" s="7"/>
    </row>
    <row r="263" spans="1:23" ht="12.75" customHeight="1">
      <c r="A263" s="11">
        <v>156</v>
      </c>
      <c r="B263" s="162" t="s">
        <v>1583</v>
      </c>
      <c r="C263" s="163"/>
      <c r="D263" s="11" t="s">
        <v>1052</v>
      </c>
      <c r="E263" s="168" t="s">
        <v>1051</v>
      </c>
      <c r="F263" s="169"/>
      <c r="G263" s="170"/>
      <c r="H263" s="171">
        <v>1560</v>
      </c>
      <c r="I263" s="172"/>
      <c r="J263" s="13">
        <v>1</v>
      </c>
      <c r="K263" s="178">
        <v>1560</v>
      </c>
      <c r="L263" s="178"/>
      <c r="M263" s="28"/>
      <c r="O263" s="23"/>
      <c r="P263" s="23"/>
      <c r="W263" s="7"/>
    </row>
    <row r="264" spans="1:23" ht="12.75" customHeight="1">
      <c r="A264" s="12">
        <v>157</v>
      </c>
      <c r="B264" s="162" t="s">
        <v>1584</v>
      </c>
      <c r="C264" s="163"/>
      <c r="D264" s="11" t="s">
        <v>1053</v>
      </c>
      <c r="E264" s="168" t="s">
        <v>1051</v>
      </c>
      <c r="F264" s="169"/>
      <c r="G264" s="170"/>
      <c r="H264" s="171">
        <v>1560</v>
      </c>
      <c r="I264" s="172"/>
      <c r="J264" s="13">
        <v>1</v>
      </c>
      <c r="K264" s="178">
        <v>1560</v>
      </c>
      <c r="L264" s="178"/>
      <c r="M264" s="28"/>
      <c r="O264" s="23"/>
      <c r="P264" s="23"/>
      <c r="W264" s="7"/>
    </row>
    <row r="265" spans="1:23" ht="12.75" customHeight="1">
      <c r="A265" s="12">
        <v>158</v>
      </c>
      <c r="B265" s="162" t="s">
        <v>1585</v>
      </c>
      <c r="C265" s="163"/>
      <c r="D265" s="11" t="s">
        <v>1054</v>
      </c>
      <c r="E265" s="168" t="s">
        <v>1051</v>
      </c>
      <c r="F265" s="169"/>
      <c r="G265" s="170"/>
      <c r="H265" s="171">
        <v>1560</v>
      </c>
      <c r="I265" s="172"/>
      <c r="J265" s="13">
        <v>1</v>
      </c>
      <c r="K265" s="178">
        <v>1560</v>
      </c>
      <c r="L265" s="178"/>
      <c r="M265" s="28"/>
      <c r="O265" s="23"/>
      <c r="P265" s="23"/>
      <c r="W265" s="7"/>
    </row>
    <row r="266" spans="1:23" ht="12.75" customHeight="1">
      <c r="A266" s="12">
        <v>159</v>
      </c>
      <c r="B266" s="162" t="s">
        <v>1586</v>
      </c>
      <c r="C266" s="163"/>
      <c r="D266" s="11" t="s">
        <v>1055</v>
      </c>
      <c r="E266" s="168" t="s">
        <v>1051</v>
      </c>
      <c r="F266" s="169"/>
      <c r="G266" s="170"/>
      <c r="H266" s="171">
        <v>1560</v>
      </c>
      <c r="I266" s="172"/>
      <c r="J266" s="13">
        <v>1</v>
      </c>
      <c r="K266" s="178">
        <v>1560</v>
      </c>
      <c r="L266" s="178"/>
      <c r="M266" s="28"/>
      <c r="O266" s="23"/>
      <c r="P266" s="23"/>
      <c r="W266" s="7"/>
    </row>
    <row r="267" spans="1:23" ht="12.75" customHeight="1">
      <c r="A267" s="11">
        <v>160</v>
      </c>
      <c r="B267" s="162" t="s">
        <v>1800</v>
      </c>
      <c r="C267" s="163"/>
      <c r="D267" s="11">
        <v>110852014</v>
      </c>
      <c r="E267" s="168" t="s">
        <v>836</v>
      </c>
      <c r="F267" s="169"/>
      <c r="G267" s="170"/>
      <c r="H267" s="171">
        <v>4619</v>
      </c>
      <c r="I267" s="172"/>
      <c r="J267" s="13">
        <v>1</v>
      </c>
      <c r="K267" s="178">
        <v>4619</v>
      </c>
      <c r="L267" s="178"/>
      <c r="M267" s="28"/>
      <c r="O267" s="23"/>
      <c r="P267" s="23"/>
      <c r="W267" s="7"/>
    </row>
    <row r="268" spans="1:23" ht="12.75" customHeight="1">
      <c r="A268" s="12">
        <v>161</v>
      </c>
      <c r="B268" s="162" t="s">
        <v>1804</v>
      </c>
      <c r="C268" s="163"/>
      <c r="D268" s="11" t="s">
        <v>1802</v>
      </c>
      <c r="E268" s="168" t="s">
        <v>1801</v>
      </c>
      <c r="F268" s="169"/>
      <c r="G268" s="170"/>
      <c r="H268" s="171">
        <v>10500</v>
      </c>
      <c r="I268" s="172"/>
      <c r="J268" s="13">
        <v>1</v>
      </c>
      <c r="K268" s="178">
        <v>10500</v>
      </c>
      <c r="L268" s="178"/>
      <c r="M268" s="28"/>
      <c r="O268" s="23"/>
      <c r="P268" s="23"/>
      <c r="W268" s="7"/>
    </row>
    <row r="269" spans="1:23" ht="12.75" customHeight="1">
      <c r="A269" s="12">
        <v>162</v>
      </c>
      <c r="B269" s="162" t="s">
        <v>1805</v>
      </c>
      <c r="C269" s="163"/>
      <c r="D269" s="11" t="s">
        <v>1803</v>
      </c>
      <c r="E269" s="168" t="s">
        <v>1801</v>
      </c>
      <c r="F269" s="169"/>
      <c r="G269" s="170"/>
      <c r="H269" s="171">
        <v>10500</v>
      </c>
      <c r="I269" s="172"/>
      <c r="J269" s="13">
        <v>1</v>
      </c>
      <c r="K269" s="178">
        <v>10500</v>
      </c>
      <c r="L269" s="178"/>
      <c r="M269" s="28"/>
      <c r="O269" s="23"/>
      <c r="P269" s="23"/>
      <c r="W269" s="7"/>
    </row>
    <row r="270" spans="1:23" ht="12.75" customHeight="1">
      <c r="A270" s="12">
        <v>163</v>
      </c>
      <c r="B270" s="162" t="s">
        <v>1806</v>
      </c>
      <c r="C270" s="163"/>
      <c r="D270" s="48">
        <v>110852700</v>
      </c>
      <c r="E270" s="179" t="s">
        <v>1827</v>
      </c>
      <c r="F270" s="180"/>
      <c r="G270" s="181"/>
      <c r="H270" s="182">
        <v>159000</v>
      </c>
      <c r="I270" s="183"/>
      <c r="J270" s="16">
        <v>1</v>
      </c>
      <c r="K270" s="178">
        <v>159000</v>
      </c>
      <c r="L270" s="178"/>
      <c r="M270" s="28"/>
      <c r="O270" s="23"/>
      <c r="P270" s="23"/>
      <c r="W270" s="7"/>
    </row>
    <row r="271" spans="1:23" ht="12.75" customHeight="1">
      <c r="A271" s="11">
        <v>164</v>
      </c>
      <c r="B271" s="162" t="s">
        <v>1807</v>
      </c>
      <c r="C271" s="163"/>
      <c r="D271" s="11">
        <v>110852800</v>
      </c>
      <c r="E271" s="179" t="s">
        <v>1817</v>
      </c>
      <c r="F271" s="180"/>
      <c r="G271" s="181"/>
      <c r="H271" s="171">
        <v>11577.92</v>
      </c>
      <c r="I271" s="172"/>
      <c r="J271" s="13">
        <v>9</v>
      </c>
      <c r="K271" s="178">
        <v>11577.92</v>
      </c>
      <c r="L271" s="178"/>
      <c r="M271" s="28"/>
      <c r="O271" s="23"/>
      <c r="P271" s="23"/>
      <c r="W271" s="7"/>
    </row>
    <row r="272" spans="1:23" ht="12.75" customHeight="1">
      <c r="A272" s="12">
        <v>165</v>
      </c>
      <c r="B272" s="162" t="s">
        <v>1808</v>
      </c>
      <c r="C272" s="163"/>
      <c r="D272" s="11">
        <v>110852801</v>
      </c>
      <c r="E272" s="179" t="s">
        <v>1818</v>
      </c>
      <c r="F272" s="180"/>
      <c r="G272" s="181"/>
      <c r="H272" s="171">
        <v>6431.8</v>
      </c>
      <c r="I272" s="172"/>
      <c r="J272" s="13">
        <v>4</v>
      </c>
      <c r="K272" s="178">
        <v>6431.8</v>
      </c>
      <c r="L272" s="178"/>
      <c r="M272" s="28"/>
      <c r="O272" s="23"/>
      <c r="P272" s="23"/>
      <c r="W272" s="7"/>
    </row>
    <row r="273" spans="1:23" ht="12.75" customHeight="1">
      <c r="A273" s="12">
        <v>166</v>
      </c>
      <c r="B273" s="162" t="s">
        <v>1809</v>
      </c>
      <c r="C273" s="163"/>
      <c r="D273" s="11">
        <v>110852802</v>
      </c>
      <c r="E273" s="179" t="s">
        <v>1819</v>
      </c>
      <c r="F273" s="180"/>
      <c r="G273" s="181"/>
      <c r="H273" s="171">
        <v>11255.65</v>
      </c>
      <c r="I273" s="172"/>
      <c r="J273" s="13">
        <v>7</v>
      </c>
      <c r="K273" s="178">
        <v>11255.65</v>
      </c>
      <c r="L273" s="178"/>
      <c r="M273" s="28"/>
      <c r="O273" s="23"/>
      <c r="P273" s="23"/>
      <c r="W273" s="7"/>
    </row>
    <row r="274" spans="1:23" ht="12.75" customHeight="1">
      <c r="A274" s="12">
        <v>167</v>
      </c>
      <c r="B274" s="162" t="s">
        <v>1810</v>
      </c>
      <c r="C274" s="163"/>
      <c r="D274" s="11">
        <v>110852803</v>
      </c>
      <c r="E274" s="179" t="s">
        <v>1820</v>
      </c>
      <c r="F274" s="180"/>
      <c r="G274" s="181"/>
      <c r="H274" s="171">
        <v>13046.1</v>
      </c>
      <c r="I274" s="172"/>
      <c r="J274" s="13">
        <v>2</v>
      </c>
      <c r="K274" s="178">
        <v>13046.1</v>
      </c>
      <c r="L274" s="178"/>
      <c r="M274" s="28"/>
      <c r="O274" s="23"/>
      <c r="P274" s="23"/>
      <c r="W274" s="7"/>
    </row>
    <row r="275" spans="1:23" ht="12.75" customHeight="1">
      <c r="A275" s="11">
        <v>168</v>
      </c>
      <c r="B275" s="162" t="s">
        <v>1811</v>
      </c>
      <c r="C275" s="163"/>
      <c r="D275" s="11">
        <v>110852804</v>
      </c>
      <c r="E275" s="179" t="s">
        <v>1821</v>
      </c>
      <c r="F275" s="180"/>
      <c r="G275" s="181"/>
      <c r="H275" s="171">
        <v>1607.96</v>
      </c>
      <c r="I275" s="172"/>
      <c r="J275" s="13">
        <v>2</v>
      </c>
      <c r="K275" s="178">
        <v>1607.96</v>
      </c>
      <c r="L275" s="178"/>
      <c r="M275" s="28"/>
      <c r="O275" s="23"/>
      <c r="P275" s="23"/>
      <c r="W275" s="7"/>
    </row>
    <row r="276" spans="1:23" ht="12.75" customHeight="1">
      <c r="A276" s="12">
        <v>169</v>
      </c>
      <c r="B276" s="162" t="s">
        <v>1812</v>
      </c>
      <c r="C276" s="163"/>
      <c r="D276" s="11">
        <v>110852701</v>
      </c>
      <c r="E276" s="179" t="s">
        <v>1822</v>
      </c>
      <c r="F276" s="180"/>
      <c r="G276" s="181"/>
      <c r="H276" s="171">
        <v>83500</v>
      </c>
      <c r="I276" s="172"/>
      <c r="J276" s="13">
        <v>1</v>
      </c>
      <c r="K276" s="178">
        <v>83500</v>
      </c>
      <c r="L276" s="178"/>
      <c r="M276" s="28"/>
      <c r="O276" s="23"/>
      <c r="P276" s="23"/>
      <c r="W276" s="7"/>
    </row>
    <row r="277" spans="1:23" ht="12.75" customHeight="1">
      <c r="A277" s="12">
        <v>170</v>
      </c>
      <c r="B277" s="162" t="s">
        <v>1813</v>
      </c>
      <c r="C277" s="163"/>
      <c r="D277" s="11">
        <v>110852830</v>
      </c>
      <c r="E277" s="179" t="s">
        <v>1823</v>
      </c>
      <c r="F277" s="180"/>
      <c r="G277" s="181"/>
      <c r="H277" s="171">
        <v>92700</v>
      </c>
      <c r="I277" s="172"/>
      <c r="J277" s="13">
        <v>12</v>
      </c>
      <c r="K277" s="178">
        <v>92700</v>
      </c>
      <c r="L277" s="178"/>
      <c r="M277" s="28"/>
      <c r="O277" s="23"/>
      <c r="P277" s="23"/>
      <c r="W277" s="7"/>
    </row>
    <row r="278" spans="1:23" ht="12.75" customHeight="1">
      <c r="A278" s="12">
        <v>171</v>
      </c>
      <c r="B278" s="162" t="s">
        <v>1814</v>
      </c>
      <c r="C278" s="163"/>
      <c r="D278" s="11">
        <v>110852831</v>
      </c>
      <c r="E278" s="179" t="s">
        <v>1824</v>
      </c>
      <c r="F278" s="180"/>
      <c r="G278" s="181"/>
      <c r="H278" s="171">
        <v>29200</v>
      </c>
      <c r="I278" s="172"/>
      <c r="J278" s="13">
        <v>4</v>
      </c>
      <c r="K278" s="178">
        <v>29200</v>
      </c>
      <c r="L278" s="178"/>
      <c r="M278" s="28"/>
      <c r="O278" s="23"/>
      <c r="P278" s="23"/>
      <c r="W278" s="7"/>
    </row>
    <row r="279" spans="1:23" ht="12.75" customHeight="1">
      <c r="A279" s="11">
        <v>172</v>
      </c>
      <c r="B279" s="162" t="s">
        <v>1815</v>
      </c>
      <c r="C279" s="163"/>
      <c r="D279" s="11">
        <v>110852834</v>
      </c>
      <c r="E279" s="173" t="s">
        <v>1825</v>
      </c>
      <c r="F279" s="174"/>
      <c r="G279" s="175"/>
      <c r="H279" s="171">
        <v>29200</v>
      </c>
      <c r="I279" s="172"/>
      <c r="J279" s="13">
        <v>4</v>
      </c>
      <c r="K279" s="178">
        <v>29200</v>
      </c>
      <c r="L279" s="178"/>
      <c r="M279" s="28"/>
      <c r="O279" s="23"/>
      <c r="P279" s="23"/>
      <c r="W279" s="7"/>
    </row>
    <row r="280" spans="1:23" ht="12.75" customHeight="1">
      <c r="A280" s="12">
        <v>173</v>
      </c>
      <c r="B280" s="162" t="s">
        <v>1816</v>
      </c>
      <c r="C280" s="163"/>
      <c r="D280" s="11">
        <v>110852835</v>
      </c>
      <c r="E280" s="173" t="s">
        <v>1826</v>
      </c>
      <c r="F280" s="174"/>
      <c r="G280" s="175"/>
      <c r="H280" s="171">
        <v>36500</v>
      </c>
      <c r="I280" s="172"/>
      <c r="J280" s="13">
        <v>5</v>
      </c>
      <c r="K280" s="178">
        <v>36500</v>
      </c>
      <c r="L280" s="178"/>
      <c r="M280" s="28"/>
      <c r="O280" s="23"/>
      <c r="P280" s="23"/>
      <c r="W280" s="7"/>
    </row>
    <row r="281" spans="1:23" ht="12.75" customHeight="1">
      <c r="A281" s="12">
        <v>174</v>
      </c>
      <c r="B281" s="162" t="s">
        <v>1928</v>
      </c>
      <c r="C281" s="163"/>
      <c r="D281" s="11" t="s">
        <v>1939</v>
      </c>
      <c r="E281" s="173" t="s">
        <v>1934</v>
      </c>
      <c r="F281" s="174"/>
      <c r="G281" s="175"/>
      <c r="H281" s="176">
        <v>96140</v>
      </c>
      <c r="I281" s="177"/>
      <c r="J281" s="13">
        <v>1</v>
      </c>
      <c r="K281" s="176">
        <v>96140</v>
      </c>
      <c r="L281" s="177"/>
      <c r="M281" s="28"/>
      <c r="O281" s="23"/>
      <c r="P281" s="23"/>
      <c r="W281" s="7"/>
    </row>
    <row r="282" spans="1:23" ht="12.75" customHeight="1">
      <c r="A282" s="12">
        <v>175</v>
      </c>
      <c r="B282" s="162" t="s">
        <v>1929</v>
      </c>
      <c r="C282" s="163"/>
      <c r="D282" s="11" t="s">
        <v>1940</v>
      </c>
      <c r="E282" s="173" t="s">
        <v>1935</v>
      </c>
      <c r="F282" s="174"/>
      <c r="G282" s="175"/>
      <c r="H282" s="176">
        <v>55345</v>
      </c>
      <c r="I282" s="177"/>
      <c r="J282" s="13">
        <v>1</v>
      </c>
      <c r="K282" s="176">
        <v>55345</v>
      </c>
      <c r="L282" s="177"/>
      <c r="M282" s="28"/>
      <c r="O282" s="23"/>
      <c r="P282" s="23"/>
      <c r="W282" s="7"/>
    </row>
    <row r="283" spans="1:23" ht="12.75" customHeight="1">
      <c r="A283" s="11">
        <v>176</v>
      </c>
      <c r="B283" s="162" t="s">
        <v>1930</v>
      </c>
      <c r="C283" s="163"/>
      <c r="D283" s="11" t="s">
        <v>1941</v>
      </c>
      <c r="E283" s="173" t="s">
        <v>1936</v>
      </c>
      <c r="F283" s="174"/>
      <c r="G283" s="175"/>
      <c r="H283" s="176">
        <v>22995</v>
      </c>
      <c r="I283" s="177"/>
      <c r="J283" s="13">
        <v>1</v>
      </c>
      <c r="K283" s="176">
        <v>22995</v>
      </c>
      <c r="L283" s="177"/>
      <c r="M283" s="28"/>
      <c r="O283" s="23"/>
      <c r="P283" s="23"/>
      <c r="W283" s="7"/>
    </row>
    <row r="284" spans="1:23" ht="12.75" customHeight="1">
      <c r="A284" s="12">
        <v>177</v>
      </c>
      <c r="B284" s="162" t="s">
        <v>1931</v>
      </c>
      <c r="C284" s="163"/>
      <c r="D284" s="11" t="s">
        <v>1942</v>
      </c>
      <c r="E284" s="173" t="s">
        <v>1937</v>
      </c>
      <c r="F284" s="174"/>
      <c r="G284" s="175"/>
      <c r="H284" s="176">
        <v>750930</v>
      </c>
      <c r="I284" s="177"/>
      <c r="J284" s="13">
        <v>1</v>
      </c>
      <c r="K284" s="176">
        <v>750930</v>
      </c>
      <c r="L284" s="177"/>
      <c r="M284" s="28"/>
      <c r="O284" s="23"/>
      <c r="P284" s="23"/>
      <c r="W284" s="7"/>
    </row>
    <row r="285" spans="1:23" ht="12.75" customHeight="1">
      <c r="A285" s="12">
        <v>178</v>
      </c>
      <c r="B285" s="162" t="s">
        <v>1932</v>
      </c>
      <c r="C285" s="163"/>
      <c r="D285" s="11" t="s">
        <v>1943</v>
      </c>
      <c r="E285" s="173" t="s">
        <v>1938</v>
      </c>
      <c r="F285" s="174"/>
      <c r="G285" s="175"/>
      <c r="H285" s="176">
        <v>3886350</v>
      </c>
      <c r="I285" s="177"/>
      <c r="J285" s="13">
        <v>1</v>
      </c>
      <c r="K285" s="176">
        <v>3886350</v>
      </c>
      <c r="L285" s="177"/>
      <c r="M285" s="28"/>
      <c r="O285" s="23"/>
      <c r="P285" s="23"/>
      <c r="W285" s="7"/>
    </row>
    <row r="286" spans="1:23" ht="12.75" customHeight="1">
      <c r="A286" s="12">
        <v>179</v>
      </c>
      <c r="B286" s="162"/>
      <c r="C286" s="163"/>
      <c r="D286" s="110"/>
      <c r="E286" s="173" t="s">
        <v>2150</v>
      </c>
      <c r="F286" s="174"/>
      <c r="G286" s="175"/>
      <c r="H286" s="176">
        <f>103988.15+110996.65</f>
        <v>214984.8</v>
      </c>
      <c r="I286" s="177"/>
      <c r="J286" s="13">
        <v>1</v>
      </c>
      <c r="K286" s="176">
        <f>103988.15+110996.65</f>
        <v>214984.8</v>
      </c>
      <c r="L286" s="177"/>
      <c r="M286" s="28"/>
      <c r="O286" s="23"/>
      <c r="P286" s="23"/>
      <c r="W286" s="7"/>
    </row>
    <row r="287" spans="1:23" ht="12.75" customHeight="1">
      <c r="A287" s="12">
        <v>180</v>
      </c>
      <c r="B287" s="162" t="s">
        <v>1933</v>
      </c>
      <c r="C287" s="163"/>
      <c r="D287" s="110">
        <v>110104130</v>
      </c>
      <c r="E287" s="173" t="s">
        <v>1944</v>
      </c>
      <c r="F287" s="174"/>
      <c r="G287" s="175"/>
      <c r="H287" s="171">
        <v>69650</v>
      </c>
      <c r="I287" s="172"/>
      <c r="J287" s="13">
        <v>1</v>
      </c>
      <c r="K287" s="171">
        <v>0</v>
      </c>
      <c r="L287" s="172"/>
      <c r="M287" s="28"/>
      <c r="O287" s="23"/>
      <c r="P287" s="23"/>
      <c r="W287" s="7"/>
    </row>
    <row r="288" spans="1:23" ht="12.75" customHeight="1">
      <c r="A288" s="144" t="s">
        <v>1153</v>
      </c>
      <c r="B288" s="145"/>
      <c r="C288" s="145"/>
      <c r="D288" s="146"/>
      <c r="E288" s="147"/>
      <c r="F288" s="148"/>
      <c r="G288" s="149"/>
      <c r="H288" s="150">
        <f>SUM(H108:I287)</f>
        <v>9461733.1499999985</v>
      </c>
      <c r="I288" s="151"/>
      <c r="J288" s="78">
        <f>SUM(J108:J287)</f>
        <v>269</v>
      </c>
      <c r="K288" s="152">
        <f>SUM(K108:L287)</f>
        <v>8880150.3699999992</v>
      </c>
      <c r="L288" s="152"/>
      <c r="M288" s="28"/>
      <c r="O288" s="23"/>
      <c r="P288" s="23"/>
      <c r="W288" s="7"/>
    </row>
    <row r="289" spans="1:23" ht="12.75" customHeight="1">
      <c r="A289" s="23"/>
      <c r="B289" s="23"/>
      <c r="C289" s="23"/>
      <c r="D289" s="23"/>
      <c r="G289" s="23"/>
      <c r="H289" s="23"/>
      <c r="I289" s="23"/>
      <c r="J289" s="23"/>
      <c r="K289" s="23"/>
      <c r="M289" s="28"/>
      <c r="O289" s="23"/>
      <c r="P289" s="23"/>
      <c r="W289" s="7"/>
    </row>
    <row r="290" spans="1:23" ht="12.75" customHeight="1">
      <c r="A290" s="23"/>
      <c r="B290" s="23"/>
      <c r="C290" s="23"/>
      <c r="D290" s="23"/>
      <c r="G290" s="23"/>
      <c r="H290" s="23"/>
      <c r="I290" s="23"/>
      <c r="J290" s="23"/>
      <c r="K290" s="23"/>
      <c r="M290" s="28"/>
      <c r="O290" s="23"/>
      <c r="P290" s="23"/>
      <c r="W290" s="7"/>
    </row>
    <row r="291" spans="1:23" ht="12.75" customHeight="1">
      <c r="A291" s="23"/>
      <c r="B291" s="23"/>
      <c r="C291" s="23"/>
      <c r="D291" s="23"/>
      <c r="G291" s="23"/>
      <c r="H291" s="23"/>
      <c r="I291" s="23" t="s">
        <v>613</v>
      </c>
      <c r="J291" s="23"/>
      <c r="K291" s="23"/>
      <c r="M291" s="28"/>
      <c r="O291" s="23"/>
      <c r="P291" s="23"/>
      <c r="W291" s="7"/>
    </row>
    <row r="292" spans="1:23" ht="12.75" customHeight="1">
      <c r="A292" s="23"/>
      <c r="B292" s="23"/>
      <c r="C292" s="23"/>
      <c r="D292" s="23"/>
      <c r="G292" s="23"/>
      <c r="H292" s="23"/>
      <c r="I292" s="23"/>
      <c r="J292" s="23"/>
      <c r="K292" s="23"/>
      <c r="M292" s="28"/>
      <c r="O292" s="23"/>
      <c r="P292" s="23"/>
      <c r="W292" s="7"/>
    </row>
    <row r="293" spans="1:23" ht="12.75" customHeight="1">
      <c r="A293" s="23"/>
      <c r="B293" s="23"/>
      <c r="C293" s="23"/>
      <c r="D293" s="23"/>
      <c r="G293" s="23"/>
      <c r="H293" s="23"/>
      <c r="I293" s="23"/>
      <c r="J293" s="23"/>
      <c r="K293" s="23"/>
      <c r="M293" s="28"/>
      <c r="O293" s="23"/>
      <c r="P293" s="23"/>
      <c r="W293" s="7"/>
    </row>
    <row r="294" spans="1:23" ht="12.75" customHeight="1">
      <c r="A294" s="23"/>
      <c r="B294" s="23"/>
      <c r="C294" s="23"/>
      <c r="D294" s="23"/>
      <c r="G294" s="23"/>
      <c r="H294" s="23"/>
      <c r="I294" s="23"/>
      <c r="J294" s="23"/>
      <c r="K294" s="23"/>
      <c r="M294" s="28"/>
      <c r="O294" s="23"/>
      <c r="P294" s="23"/>
      <c r="W294" s="7"/>
    </row>
    <row r="295" spans="1:23" ht="12.75" customHeight="1">
      <c r="A295" s="23"/>
      <c r="B295" s="23"/>
      <c r="C295" s="23"/>
      <c r="D295" s="23"/>
      <c r="G295" s="23"/>
      <c r="H295" s="23"/>
      <c r="I295" s="23"/>
      <c r="J295" s="23"/>
      <c r="K295" s="23"/>
      <c r="M295" s="28"/>
      <c r="O295" s="23"/>
      <c r="P295" s="23"/>
      <c r="W295" s="7"/>
    </row>
    <row r="296" spans="1:23" ht="12.75" customHeight="1">
      <c r="A296" s="23"/>
      <c r="B296" s="23"/>
      <c r="C296" s="23"/>
      <c r="D296" s="23"/>
      <c r="G296" s="23"/>
      <c r="H296" s="23"/>
      <c r="I296" s="23"/>
      <c r="J296" s="23"/>
      <c r="K296" s="23"/>
      <c r="M296" s="28"/>
      <c r="O296" s="23"/>
      <c r="P296" s="23"/>
      <c r="W296" s="7"/>
    </row>
    <row r="297" spans="1:23" ht="12.75" customHeight="1">
      <c r="A297" s="23"/>
      <c r="B297" s="23"/>
      <c r="C297" s="23"/>
      <c r="D297" s="23"/>
      <c r="G297" s="23"/>
      <c r="H297" s="23"/>
      <c r="I297" s="23"/>
      <c r="J297" s="23"/>
      <c r="K297" s="23"/>
      <c r="M297" s="28"/>
      <c r="O297" s="23"/>
      <c r="P297" s="23"/>
      <c r="W297" s="7"/>
    </row>
    <row r="298" spans="1:23" ht="12.75" customHeight="1">
      <c r="A298" s="23"/>
      <c r="B298" s="23"/>
      <c r="C298" s="23"/>
      <c r="D298" s="23"/>
      <c r="G298" s="23"/>
      <c r="H298" s="23"/>
      <c r="I298" s="23"/>
      <c r="J298" s="23"/>
      <c r="K298" s="23"/>
      <c r="M298" s="28"/>
      <c r="O298" s="23"/>
      <c r="P298" s="23"/>
      <c r="W298" s="7"/>
    </row>
    <row r="299" spans="1:23" ht="12.75" customHeight="1">
      <c r="A299" s="23"/>
      <c r="B299" s="23"/>
      <c r="C299" s="23"/>
      <c r="D299" s="23"/>
      <c r="G299" s="23"/>
      <c r="H299" s="23"/>
      <c r="I299" s="23"/>
      <c r="J299" s="23"/>
      <c r="K299" s="23"/>
      <c r="M299" s="28"/>
      <c r="O299" s="23"/>
      <c r="P299" s="23"/>
      <c r="W299" s="7"/>
    </row>
    <row r="300" spans="1:23" ht="12.75" customHeight="1">
      <c r="A300" s="23"/>
      <c r="B300" s="23"/>
      <c r="C300" s="23"/>
      <c r="D300" s="23"/>
      <c r="G300" s="23"/>
      <c r="H300" s="23"/>
      <c r="I300" s="23"/>
      <c r="J300" s="23"/>
      <c r="K300" s="23"/>
      <c r="M300" s="28"/>
      <c r="O300" s="23"/>
      <c r="P300" s="23"/>
      <c r="W300" s="7"/>
    </row>
    <row r="301" spans="1:23" ht="12.75" customHeight="1">
      <c r="A301" s="23"/>
      <c r="B301" s="23"/>
      <c r="C301" s="23"/>
      <c r="D301" s="23"/>
      <c r="G301" s="23"/>
      <c r="H301" s="23"/>
      <c r="I301" s="23"/>
      <c r="J301" s="23"/>
      <c r="K301" s="23"/>
      <c r="M301" s="28"/>
      <c r="O301" s="23"/>
      <c r="P301" s="23"/>
      <c r="W301" s="7"/>
    </row>
    <row r="302" spans="1:23" ht="15" customHeight="1">
      <c r="A302" s="23"/>
      <c r="B302" s="23"/>
      <c r="C302" s="23"/>
      <c r="D302" s="23"/>
      <c r="G302" s="23"/>
      <c r="H302" s="23"/>
      <c r="I302" s="23"/>
      <c r="J302" s="23"/>
      <c r="K302" s="23"/>
      <c r="M302" s="28"/>
      <c r="N302" s="101"/>
      <c r="O302" s="23"/>
      <c r="W302" s="7"/>
    </row>
    <row r="303" spans="1:23">
      <c r="A303" s="23"/>
      <c r="B303" s="23"/>
      <c r="C303" s="23"/>
      <c r="D303" s="23"/>
      <c r="G303" s="23"/>
      <c r="H303" s="23"/>
      <c r="I303" s="23"/>
      <c r="J303" s="23"/>
      <c r="K303" s="23"/>
    </row>
  </sheetData>
  <autoFilter ref="A6:W102">
    <filterColumn colId="14"/>
  </autoFilter>
  <mergeCells count="752">
    <mergeCell ref="B286:C286"/>
    <mergeCell ref="E286:G286"/>
    <mergeCell ref="H286:I286"/>
    <mergeCell ref="K286:L286"/>
    <mergeCell ref="K108:L108"/>
    <mergeCell ref="L4:L5"/>
    <mergeCell ref="M4:M5"/>
    <mergeCell ref="G4:G5"/>
    <mergeCell ref="H4:H5"/>
    <mergeCell ref="I4:I5"/>
    <mergeCell ref="R1:W1"/>
    <mergeCell ref="B2:W2"/>
    <mergeCell ref="A3:A5"/>
    <mergeCell ref="B3:B5"/>
    <mergeCell ref="C3:C5"/>
    <mergeCell ref="D3:W3"/>
    <mergeCell ref="D4:D5"/>
    <mergeCell ref="E4:E5"/>
    <mergeCell ref="F4:F5"/>
    <mergeCell ref="N4:N5"/>
    <mergeCell ref="O4:R4"/>
    <mergeCell ref="S4:W4"/>
    <mergeCell ref="J4:J5"/>
    <mergeCell ref="K4:K5"/>
    <mergeCell ref="B111:C111"/>
    <mergeCell ref="E111:G111"/>
    <mergeCell ref="H111:I111"/>
    <mergeCell ref="K111:L111"/>
    <mergeCell ref="B112:C112"/>
    <mergeCell ref="E112:G112"/>
    <mergeCell ref="H112:I112"/>
    <mergeCell ref="K112:L112"/>
    <mergeCell ref="B109:C109"/>
    <mergeCell ref="E109:G109"/>
    <mergeCell ref="H109:I109"/>
    <mergeCell ref="K109:L109"/>
    <mergeCell ref="B110:C110"/>
    <mergeCell ref="E110:G110"/>
    <mergeCell ref="H110:I110"/>
    <mergeCell ref="K110:L110"/>
    <mergeCell ref="B115:C115"/>
    <mergeCell ref="E115:G115"/>
    <mergeCell ref="H115:I115"/>
    <mergeCell ref="K115:L115"/>
    <mergeCell ref="B116:C116"/>
    <mergeCell ref="E116:G116"/>
    <mergeCell ref="H116:I116"/>
    <mergeCell ref="K116:L116"/>
    <mergeCell ref="B113:C113"/>
    <mergeCell ref="E113:G113"/>
    <mergeCell ref="H113:I113"/>
    <mergeCell ref="K113:L113"/>
    <mergeCell ref="B114:C114"/>
    <mergeCell ref="E114:G114"/>
    <mergeCell ref="H114:I114"/>
    <mergeCell ref="K114:L114"/>
    <mergeCell ref="B119:C119"/>
    <mergeCell ref="E119:G119"/>
    <mergeCell ref="H119:I119"/>
    <mergeCell ref="K119:L119"/>
    <mergeCell ref="B120:C120"/>
    <mergeCell ref="E120:G120"/>
    <mergeCell ref="H120:I120"/>
    <mergeCell ref="K120:L120"/>
    <mergeCell ref="B117:C117"/>
    <mergeCell ref="E117:G117"/>
    <mergeCell ref="H117:I117"/>
    <mergeCell ref="K117:L117"/>
    <mergeCell ref="B118:C118"/>
    <mergeCell ref="E118:G118"/>
    <mergeCell ref="H118:I118"/>
    <mergeCell ref="K118:L118"/>
    <mergeCell ref="B123:C123"/>
    <mergeCell ref="E123:G123"/>
    <mergeCell ref="H123:I123"/>
    <mergeCell ref="K123:L123"/>
    <mergeCell ref="B124:C124"/>
    <mergeCell ref="E124:G124"/>
    <mergeCell ref="H124:I124"/>
    <mergeCell ref="K124:L124"/>
    <mergeCell ref="B121:C121"/>
    <mergeCell ref="E121:G121"/>
    <mergeCell ref="H121:I121"/>
    <mergeCell ref="K121:L121"/>
    <mergeCell ref="B122:C122"/>
    <mergeCell ref="E122:G122"/>
    <mergeCell ref="H122:I122"/>
    <mergeCell ref="K122:L122"/>
    <mergeCell ref="B127:C127"/>
    <mergeCell ref="E127:G127"/>
    <mergeCell ref="H127:I127"/>
    <mergeCell ref="K127:L127"/>
    <mergeCell ref="B128:C128"/>
    <mergeCell ref="E128:G128"/>
    <mergeCell ref="H128:I128"/>
    <mergeCell ref="K128:L128"/>
    <mergeCell ref="B125:C125"/>
    <mergeCell ref="E125:G125"/>
    <mergeCell ref="H125:I125"/>
    <mergeCell ref="K125:L125"/>
    <mergeCell ref="B126:C126"/>
    <mergeCell ref="E126:G126"/>
    <mergeCell ref="H126:I126"/>
    <mergeCell ref="K126:L126"/>
    <mergeCell ref="B131:C131"/>
    <mergeCell ref="E131:G131"/>
    <mergeCell ref="H131:I131"/>
    <mergeCell ref="K131:L131"/>
    <mergeCell ref="B132:C132"/>
    <mergeCell ref="E132:G132"/>
    <mergeCell ref="H132:I132"/>
    <mergeCell ref="K132:L132"/>
    <mergeCell ref="B129:C129"/>
    <mergeCell ref="E129:G129"/>
    <mergeCell ref="H129:I129"/>
    <mergeCell ref="K129:L129"/>
    <mergeCell ref="B130:C130"/>
    <mergeCell ref="E130:G130"/>
    <mergeCell ref="H130:I130"/>
    <mergeCell ref="K130:L130"/>
    <mergeCell ref="B135:C135"/>
    <mergeCell ref="E135:G135"/>
    <mergeCell ref="H135:I135"/>
    <mergeCell ref="K135:L135"/>
    <mergeCell ref="B136:C136"/>
    <mergeCell ref="E136:G136"/>
    <mergeCell ref="H136:I136"/>
    <mergeCell ref="K136:L136"/>
    <mergeCell ref="B133:C133"/>
    <mergeCell ref="E133:G133"/>
    <mergeCell ref="H133:I133"/>
    <mergeCell ref="K133:L133"/>
    <mergeCell ref="B134:C134"/>
    <mergeCell ref="E134:G134"/>
    <mergeCell ref="H134:I134"/>
    <mergeCell ref="K134:L134"/>
    <mergeCell ref="B139:C139"/>
    <mergeCell ref="E139:G139"/>
    <mergeCell ref="H139:I139"/>
    <mergeCell ref="K139:L139"/>
    <mergeCell ref="B140:C140"/>
    <mergeCell ref="E140:G140"/>
    <mergeCell ref="H140:I140"/>
    <mergeCell ref="K140:L140"/>
    <mergeCell ref="B137:C137"/>
    <mergeCell ref="E137:G137"/>
    <mergeCell ref="H137:I137"/>
    <mergeCell ref="K137:L137"/>
    <mergeCell ref="B138:C138"/>
    <mergeCell ref="E138:G138"/>
    <mergeCell ref="H138:I138"/>
    <mergeCell ref="K138:L138"/>
    <mergeCell ref="B143:C143"/>
    <mergeCell ref="E143:G143"/>
    <mergeCell ref="H143:I143"/>
    <mergeCell ref="K143:L143"/>
    <mergeCell ref="B144:C144"/>
    <mergeCell ref="E144:G144"/>
    <mergeCell ref="H144:I144"/>
    <mergeCell ref="K144:L144"/>
    <mergeCell ref="B141:C141"/>
    <mergeCell ref="E141:G141"/>
    <mergeCell ref="H141:I141"/>
    <mergeCell ref="K141:L141"/>
    <mergeCell ref="B142:C142"/>
    <mergeCell ref="E142:G142"/>
    <mergeCell ref="H142:I142"/>
    <mergeCell ref="K142:L142"/>
    <mergeCell ref="B147:C147"/>
    <mergeCell ref="E147:G147"/>
    <mergeCell ref="H147:I147"/>
    <mergeCell ref="K147:L147"/>
    <mergeCell ref="B148:C148"/>
    <mergeCell ref="E148:G148"/>
    <mergeCell ref="H148:I148"/>
    <mergeCell ref="K148:L148"/>
    <mergeCell ref="B145:C145"/>
    <mergeCell ref="E145:G145"/>
    <mergeCell ref="H145:I145"/>
    <mergeCell ref="K145:L145"/>
    <mergeCell ref="B146:C146"/>
    <mergeCell ref="E146:G146"/>
    <mergeCell ref="H146:I146"/>
    <mergeCell ref="K146:L146"/>
    <mergeCell ref="B151:C151"/>
    <mergeCell ref="E151:G151"/>
    <mergeCell ref="H151:I151"/>
    <mergeCell ref="K151:L151"/>
    <mergeCell ref="B152:C152"/>
    <mergeCell ref="E152:G152"/>
    <mergeCell ref="H152:I152"/>
    <mergeCell ref="K152:L152"/>
    <mergeCell ref="B149:C149"/>
    <mergeCell ref="E149:G149"/>
    <mergeCell ref="H149:I149"/>
    <mergeCell ref="K149:L149"/>
    <mergeCell ref="B150:C150"/>
    <mergeCell ref="E150:G150"/>
    <mergeCell ref="H150:I150"/>
    <mergeCell ref="K150:L150"/>
    <mergeCell ref="B155:C155"/>
    <mergeCell ref="E155:G155"/>
    <mergeCell ref="H155:I155"/>
    <mergeCell ref="K155:L155"/>
    <mergeCell ref="B156:C156"/>
    <mergeCell ref="E156:G156"/>
    <mergeCell ref="H156:I156"/>
    <mergeCell ref="K156:L156"/>
    <mergeCell ref="B153:C153"/>
    <mergeCell ref="E153:G153"/>
    <mergeCell ref="H153:I153"/>
    <mergeCell ref="K153:L153"/>
    <mergeCell ref="B154:C154"/>
    <mergeCell ref="E154:G154"/>
    <mergeCell ref="H154:I154"/>
    <mergeCell ref="K154:L154"/>
    <mergeCell ref="B159:C159"/>
    <mergeCell ref="E159:G159"/>
    <mergeCell ref="H159:I159"/>
    <mergeCell ref="K159:L159"/>
    <mergeCell ref="B160:C160"/>
    <mergeCell ref="E160:G160"/>
    <mergeCell ref="H160:I160"/>
    <mergeCell ref="K160:L160"/>
    <mergeCell ref="B157:C157"/>
    <mergeCell ref="E157:G157"/>
    <mergeCell ref="H157:I157"/>
    <mergeCell ref="K157:L157"/>
    <mergeCell ref="B158:C158"/>
    <mergeCell ref="E158:G158"/>
    <mergeCell ref="H158:I158"/>
    <mergeCell ref="K158:L158"/>
    <mergeCell ref="B163:C163"/>
    <mergeCell ref="E163:G163"/>
    <mergeCell ref="H163:I163"/>
    <mergeCell ref="K163:L163"/>
    <mergeCell ref="B164:C164"/>
    <mergeCell ref="E164:G164"/>
    <mergeCell ref="H164:I164"/>
    <mergeCell ref="K164:L164"/>
    <mergeCell ref="B161:C161"/>
    <mergeCell ref="E161:G161"/>
    <mergeCell ref="H161:I161"/>
    <mergeCell ref="K161:L161"/>
    <mergeCell ref="B162:C162"/>
    <mergeCell ref="E162:G162"/>
    <mergeCell ref="H162:I162"/>
    <mergeCell ref="K162:L162"/>
    <mergeCell ref="B167:C167"/>
    <mergeCell ref="E167:G167"/>
    <mergeCell ref="H167:I167"/>
    <mergeCell ref="K167:L167"/>
    <mergeCell ref="B168:C168"/>
    <mergeCell ref="E168:G168"/>
    <mergeCell ref="H168:I168"/>
    <mergeCell ref="K168:L168"/>
    <mergeCell ref="B165:C165"/>
    <mergeCell ref="E165:G165"/>
    <mergeCell ref="H165:I165"/>
    <mergeCell ref="K165:L165"/>
    <mergeCell ref="B166:C166"/>
    <mergeCell ref="E166:G166"/>
    <mergeCell ref="H166:I166"/>
    <mergeCell ref="K166:L166"/>
    <mergeCell ref="B171:C171"/>
    <mergeCell ref="E171:G171"/>
    <mergeCell ref="H171:I171"/>
    <mergeCell ref="K171:L171"/>
    <mergeCell ref="B172:C172"/>
    <mergeCell ref="E172:G172"/>
    <mergeCell ref="H172:I172"/>
    <mergeCell ref="K172:L172"/>
    <mergeCell ref="B169:C169"/>
    <mergeCell ref="E169:G169"/>
    <mergeCell ref="H169:I169"/>
    <mergeCell ref="K169:L169"/>
    <mergeCell ref="B170:C170"/>
    <mergeCell ref="E170:G170"/>
    <mergeCell ref="H170:I170"/>
    <mergeCell ref="K170:L170"/>
    <mergeCell ref="B175:C175"/>
    <mergeCell ref="E175:G175"/>
    <mergeCell ref="H175:I175"/>
    <mergeCell ref="K175:L175"/>
    <mergeCell ref="B176:C176"/>
    <mergeCell ref="E176:G176"/>
    <mergeCell ref="H176:I176"/>
    <mergeCell ref="K176:L176"/>
    <mergeCell ref="B173:C173"/>
    <mergeCell ref="E173:G173"/>
    <mergeCell ref="H173:I173"/>
    <mergeCell ref="K173:L173"/>
    <mergeCell ref="B174:C174"/>
    <mergeCell ref="E174:G174"/>
    <mergeCell ref="H174:I174"/>
    <mergeCell ref="K174:L174"/>
    <mergeCell ref="B179:C179"/>
    <mergeCell ref="E179:G179"/>
    <mergeCell ref="H179:I179"/>
    <mergeCell ref="K179:L179"/>
    <mergeCell ref="B180:C180"/>
    <mergeCell ref="E180:G180"/>
    <mergeCell ref="H180:I180"/>
    <mergeCell ref="K180:L180"/>
    <mergeCell ref="B177:C177"/>
    <mergeCell ref="E177:G177"/>
    <mergeCell ref="H177:I177"/>
    <mergeCell ref="K177:L177"/>
    <mergeCell ref="B178:C178"/>
    <mergeCell ref="E178:G178"/>
    <mergeCell ref="H178:I178"/>
    <mergeCell ref="K178:L178"/>
    <mergeCell ref="B183:C183"/>
    <mergeCell ref="E183:G183"/>
    <mergeCell ref="H183:I183"/>
    <mergeCell ref="K183:L183"/>
    <mergeCell ref="B184:C184"/>
    <mergeCell ref="E184:G184"/>
    <mergeCell ref="H184:I184"/>
    <mergeCell ref="K184:L184"/>
    <mergeCell ref="B181:C181"/>
    <mergeCell ref="E181:G181"/>
    <mergeCell ref="H181:I181"/>
    <mergeCell ref="K181:L181"/>
    <mergeCell ref="B182:C182"/>
    <mergeCell ref="E182:G182"/>
    <mergeCell ref="H182:I182"/>
    <mergeCell ref="K182:L182"/>
    <mergeCell ref="B187:C187"/>
    <mergeCell ref="E187:G187"/>
    <mergeCell ref="H187:I187"/>
    <mergeCell ref="K187:L187"/>
    <mergeCell ref="B188:C188"/>
    <mergeCell ref="E188:G188"/>
    <mergeCell ref="H188:I188"/>
    <mergeCell ref="K188:L188"/>
    <mergeCell ref="B185:C185"/>
    <mergeCell ref="E185:G185"/>
    <mergeCell ref="H185:I185"/>
    <mergeCell ref="K185:L185"/>
    <mergeCell ref="B186:C186"/>
    <mergeCell ref="E186:G186"/>
    <mergeCell ref="H186:I186"/>
    <mergeCell ref="K186:L186"/>
    <mergeCell ref="B191:C191"/>
    <mergeCell ref="E191:G191"/>
    <mergeCell ref="H191:I191"/>
    <mergeCell ref="K191:L191"/>
    <mergeCell ref="B192:C192"/>
    <mergeCell ref="E192:G192"/>
    <mergeCell ref="H192:I192"/>
    <mergeCell ref="K192:L192"/>
    <mergeCell ref="B189:C189"/>
    <mergeCell ref="E189:G189"/>
    <mergeCell ref="H189:I189"/>
    <mergeCell ref="K189:L189"/>
    <mergeCell ref="B190:C190"/>
    <mergeCell ref="E190:G190"/>
    <mergeCell ref="H190:I190"/>
    <mergeCell ref="K190:L190"/>
    <mergeCell ref="B195:C195"/>
    <mergeCell ref="E195:G195"/>
    <mergeCell ref="H195:I195"/>
    <mergeCell ref="K195:L195"/>
    <mergeCell ref="B196:C196"/>
    <mergeCell ref="E196:G196"/>
    <mergeCell ref="H196:I196"/>
    <mergeCell ref="K196:L196"/>
    <mergeCell ref="B193:C193"/>
    <mergeCell ref="E193:G193"/>
    <mergeCell ref="H193:I193"/>
    <mergeCell ref="K193:L193"/>
    <mergeCell ref="B194:C194"/>
    <mergeCell ref="E194:G194"/>
    <mergeCell ref="H194:I194"/>
    <mergeCell ref="K194:L194"/>
    <mergeCell ref="B199:C199"/>
    <mergeCell ref="E199:G199"/>
    <mergeCell ref="H199:I199"/>
    <mergeCell ref="K199:L199"/>
    <mergeCell ref="B200:C200"/>
    <mergeCell ref="E200:G200"/>
    <mergeCell ref="H200:I200"/>
    <mergeCell ref="K200:L200"/>
    <mergeCell ref="B197:C197"/>
    <mergeCell ref="E197:G197"/>
    <mergeCell ref="H197:I197"/>
    <mergeCell ref="K197:L197"/>
    <mergeCell ref="B198:C198"/>
    <mergeCell ref="E198:G198"/>
    <mergeCell ref="H198:I198"/>
    <mergeCell ref="K198:L198"/>
    <mergeCell ref="B203:C203"/>
    <mergeCell ref="E203:G203"/>
    <mergeCell ref="H203:I203"/>
    <mergeCell ref="K203:L203"/>
    <mergeCell ref="B204:C204"/>
    <mergeCell ref="E204:G204"/>
    <mergeCell ref="H204:I204"/>
    <mergeCell ref="K204:L204"/>
    <mergeCell ref="B201:C201"/>
    <mergeCell ref="E201:G201"/>
    <mergeCell ref="H201:I201"/>
    <mergeCell ref="K201:L201"/>
    <mergeCell ref="B202:C202"/>
    <mergeCell ref="E202:G202"/>
    <mergeCell ref="H202:I202"/>
    <mergeCell ref="K202:L202"/>
    <mergeCell ref="B207:C207"/>
    <mergeCell ref="E207:G207"/>
    <mergeCell ref="H207:I207"/>
    <mergeCell ref="K207:L207"/>
    <mergeCell ref="B208:C208"/>
    <mergeCell ref="E208:G208"/>
    <mergeCell ref="H208:I208"/>
    <mergeCell ref="K208:L208"/>
    <mergeCell ref="B205:C205"/>
    <mergeCell ref="E205:G205"/>
    <mergeCell ref="H205:I205"/>
    <mergeCell ref="K205:L205"/>
    <mergeCell ref="B206:C206"/>
    <mergeCell ref="E206:G206"/>
    <mergeCell ref="H206:I206"/>
    <mergeCell ref="K206:L206"/>
    <mergeCell ref="B211:C211"/>
    <mergeCell ref="E211:G211"/>
    <mergeCell ref="H211:I211"/>
    <mergeCell ref="K211:L211"/>
    <mergeCell ref="B212:C212"/>
    <mergeCell ref="E212:G212"/>
    <mergeCell ref="H212:I212"/>
    <mergeCell ref="K212:L212"/>
    <mergeCell ref="B209:C209"/>
    <mergeCell ref="E209:G209"/>
    <mergeCell ref="H209:I209"/>
    <mergeCell ref="K209:L209"/>
    <mergeCell ref="B210:C210"/>
    <mergeCell ref="E210:G210"/>
    <mergeCell ref="H210:I210"/>
    <mergeCell ref="K210:L210"/>
    <mergeCell ref="B215:C215"/>
    <mergeCell ref="E215:G215"/>
    <mergeCell ref="H215:I215"/>
    <mergeCell ref="K215:L215"/>
    <mergeCell ref="B216:C216"/>
    <mergeCell ref="E216:G216"/>
    <mergeCell ref="H216:I216"/>
    <mergeCell ref="K216:L216"/>
    <mergeCell ref="B213:C213"/>
    <mergeCell ref="E213:G213"/>
    <mergeCell ref="H213:I213"/>
    <mergeCell ref="K213:L213"/>
    <mergeCell ref="B214:C214"/>
    <mergeCell ref="E214:G214"/>
    <mergeCell ref="H214:I214"/>
    <mergeCell ref="K214:L214"/>
    <mergeCell ref="B219:C219"/>
    <mergeCell ref="E219:G219"/>
    <mergeCell ref="H219:I219"/>
    <mergeCell ref="K219:L219"/>
    <mergeCell ref="B220:C220"/>
    <mergeCell ref="E220:G220"/>
    <mergeCell ref="H220:I220"/>
    <mergeCell ref="K220:L220"/>
    <mergeCell ref="B217:C217"/>
    <mergeCell ref="E217:G217"/>
    <mergeCell ref="H217:I217"/>
    <mergeCell ref="K217:L217"/>
    <mergeCell ref="B218:C218"/>
    <mergeCell ref="E218:G218"/>
    <mergeCell ref="H218:I218"/>
    <mergeCell ref="K218:L218"/>
    <mergeCell ref="B223:C223"/>
    <mergeCell ref="E223:G223"/>
    <mergeCell ref="H223:I223"/>
    <mergeCell ref="K223:L223"/>
    <mergeCell ref="B224:C224"/>
    <mergeCell ref="E224:G224"/>
    <mergeCell ref="H224:I224"/>
    <mergeCell ref="K224:L224"/>
    <mergeCell ref="B221:C221"/>
    <mergeCell ref="E221:G221"/>
    <mergeCell ref="H221:I221"/>
    <mergeCell ref="K221:L221"/>
    <mergeCell ref="B222:C222"/>
    <mergeCell ref="E222:G222"/>
    <mergeCell ref="H222:I222"/>
    <mergeCell ref="K222:L222"/>
    <mergeCell ref="B227:C227"/>
    <mergeCell ref="E227:G227"/>
    <mergeCell ref="H227:I227"/>
    <mergeCell ref="K227:L227"/>
    <mergeCell ref="B228:C228"/>
    <mergeCell ref="E228:G228"/>
    <mergeCell ref="H228:I228"/>
    <mergeCell ref="K228:L228"/>
    <mergeCell ref="B225:C225"/>
    <mergeCell ref="E225:G225"/>
    <mergeCell ref="H225:I225"/>
    <mergeCell ref="K225:L225"/>
    <mergeCell ref="B226:C226"/>
    <mergeCell ref="E226:G226"/>
    <mergeCell ref="H226:I226"/>
    <mergeCell ref="K226:L226"/>
    <mergeCell ref="B231:C231"/>
    <mergeCell ref="E231:G231"/>
    <mergeCell ref="H231:I231"/>
    <mergeCell ref="K231:L231"/>
    <mergeCell ref="B232:C232"/>
    <mergeCell ref="E232:G232"/>
    <mergeCell ref="H232:I232"/>
    <mergeCell ref="K232:L232"/>
    <mergeCell ref="B229:C229"/>
    <mergeCell ref="E229:G229"/>
    <mergeCell ref="H229:I229"/>
    <mergeCell ref="K229:L229"/>
    <mergeCell ref="B230:C230"/>
    <mergeCell ref="E230:G230"/>
    <mergeCell ref="H230:I230"/>
    <mergeCell ref="K230:L230"/>
    <mergeCell ref="B235:C235"/>
    <mergeCell ref="E235:G235"/>
    <mergeCell ref="H235:I235"/>
    <mergeCell ref="K235:L235"/>
    <mergeCell ref="B236:C236"/>
    <mergeCell ref="E236:G236"/>
    <mergeCell ref="H236:I236"/>
    <mergeCell ref="K236:L236"/>
    <mergeCell ref="B233:C233"/>
    <mergeCell ref="E233:G233"/>
    <mergeCell ref="H233:I233"/>
    <mergeCell ref="K233:L233"/>
    <mergeCell ref="B234:C234"/>
    <mergeCell ref="E234:G234"/>
    <mergeCell ref="H234:I234"/>
    <mergeCell ref="K234:L234"/>
    <mergeCell ref="B239:C239"/>
    <mergeCell ref="E239:G239"/>
    <mergeCell ref="H239:I239"/>
    <mergeCell ref="K239:L239"/>
    <mergeCell ref="B240:C240"/>
    <mergeCell ref="E240:G240"/>
    <mergeCell ref="H240:I240"/>
    <mergeCell ref="K240:L240"/>
    <mergeCell ref="B237:C237"/>
    <mergeCell ref="E237:G237"/>
    <mergeCell ref="H237:I237"/>
    <mergeCell ref="K237:L237"/>
    <mergeCell ref="B238:C238"/>
    <mergeCell ref="E238:G238"/>
    <mergeCell ref="H238:I238"/>
    <mergeCell ref="K238:L238"/>
    <mergeCell ref="B243:C243"/>
    <mergeCell ref="E243:G243"/>
    <mergeCell ref="H243:I243"/>
    <mergeCell ref="K243:L243"/>
    <mergeCell ref="B244:C244"/>
    <mergeCell ref="E244:G244"/>
    <mergeCell ref="H244:I244"/>
    <mergeCell ref="K244:L244"/>
    <mergeCell ref="B241:C241"/>
    <mergeCell ref="E241:G241"/>
    <mergeCell ref="H241:I241"/>
    <mergeCell ref="K241:L241"/>
    <mergeCell ref="B242:C242"/>
    <mergeCell ref="E242:G242"/>
    <mergeCell ref="H242:I242"/>
    <mergeCell ref="K242:L242"/>
    <mergeCell ref="B247:C247"/>
    <mergeCell ref="E247:G247"/>
    <mergeCell ref="H247:I247"/>
    <mergeCell ref="K247:L247"/>
    <mergeCell ref="B248:C248"/>
    <mergeCell ref="E248:G248"/>
    <mergeCell ref="H248:I248"/>
    <mergeCell ref="K248:L248"/>
    <mergeCell ref="B245:C245"/>
    <mergeCell ref="E245:G245"/>
    <mergeCell ref="H245:I245"/>
    <mergeCell ref="K245:L245"/>
    <mergeCell ref="B246:C246"/>
    <mergeCell ref="E246:G246"/>
    <mergeCell ref="H246:I246"/>
    <mergeCell ref="K246:L246"/>
    <mergeCell ref="B251:C251"/>
    <mergeCell ref="E251:G251"/>
    <mergeCell ref="H251:I251"/>
    <mergeCell ref="K251:L251"/>
    <mergeCell ref="B252:C252"/>
    <mergeCell ref="E252:G252"/>
    <mergeCell ref="H252:I252"/>
    <mergeCell ref="K252:L252"/>
    <mergeCell ref="B249:C249"/>
    <mergeCell ref="E249:G249"/>
    <mergeCell ref="H249:I249"/>
    <mergeCell ref="K249:L249"/>
    <mergeCell ref="B250:C250"/>
    <mergeCell ref="E250:G250"/>
    <mergeCell ref="H250:I250"/>
    <mergeCell ref="K250:L250"/>
    <mergeCell ref="B255:C255"/>
    <mergeCell ref="E255:G255"/>
    <mergeCell ref="H255:I255"/>
    <mergeCell ref="K255:L255"/>
    <mergeCell ref="B256:C256"/>
    <mergeCell ref="E256:G256"/>
    <mergeCell ref="H256:I256"/>
    <mergeCell ref="K256:L256"/>
    <mergeCell ref="B253:C253"/>
    <mergeCell ref="E253:G253"/>
    <mergeCell ref="H253:I253"/>
    <mergeCell ref="K253:L253"/>
    <mergeCell ref="B254:C254"/>
    <mergeCell ref="E254:G254"/>
    <mergeCell ref="H254:I254"/>
    <mergeCell ref="K254:L254"/>
    <mergeCell ref="B259:C259"/>
    <mergeCell ref="E259:G259"/>
    <mergeCell ref="H259:I259"/>
    <mergeCell ref="K259:L259"/>
    <mergeCell ref="B260:C260"/>
    <mergeCell ref="E260:G260"/>
    <mergeCell ref="H260:I260"/>
    <mergeCell ref="K260:L260"/>
    <mergeCell ref="B257:C257"/>
    <mergeCell ref="E257:G257"/>
    <mergeCell ref="H257:I257"/>
    <mergeCell ref="K257:L257"/>
    <mergeCell ref="B258:C258"/>
    <mergeCell ref="E258:G258"/>
    <mergeCell ref="H258:I258"/>
    <mergeCell ref="K258:L258"/>
    <mergeCell ref="B263:C263"/>
    <mergeCell ref="E263:G263"/>
    <mergeCell ref="H263:I263"/>
    <mergeCell ref="K263:L263"/>
    <mergeCell ref="B264:C264"/>
    <mergeCell ref="E264:G264"/>
    <mergeCell ref="H264:I264"/>
    <mergeCell ref="K264:L264"/>
    <mergeCell ref="B261:C261"/>
    <mergeCell ref="E261:G261"/>
    <mergeCell ref="H261:I261"/>
    <mergeCell ref="K261:L261"/>
    <mergeCell ref="B262:C262"/>
    <mergeCell ref="E262:G262"/>
    <mergeCell ref="H262:I262"/>
    <mergeCell ref="K262:L262"/>
    <mergeCell ref="B267:C267"/>
    <mergeCell ref="E267:G267"/>
    <mergeCell ref="H267:I267"/>
    <mergeCell ref="K267:L267"/>
    <mergeCell ref="B268:C268"/>
    <mergeCell ref="E268:G268"/>
    <mergeCell ref="H268:I268"/>
    <mergeCell ref="K268:L268"/>
    <mergeCell ref="B265:C265"/>
    <mergeCell ref="E265:G265"/>
    <mergeCell ref="H265:I265"/>
    <mergeCell ref="K265:L265"/>
    <mergeCell ref="B266:C266"/>
    <mergeCell ref="E266:G266"/>
    <mergeCell ref="H266:I266"/>
    <mergeCell ref="K266:L266"/>
    <mergeCell ref="B271:C271"/>
    <mergeCell ref="E271:G271"/>
    <mergeCell ref="H271:I271"/>
    <mergeCell ref="K271:L271"/>
    <mergeCell ref="B272:C272"/>
    <mergeCell ref="E272:G272"/>
    <mergeCell ref="H272:I272"/>
    <mergeCell ref="K272:L272"/>
    <mergeCell ref="B269:C269"/>
    <mergeCell ref="E269:G269"/>
    <mergeCell ref="H269:I269"/>
    <mergeCell ref="K269:L269"/>
    <mergeCell ref="B270:C270"/>
    <mergeCell ref="E270:G270"/>
    <mergeCell ref="H270:I270"/>
    <mergeCell ref="K270:L270"/>
    <mergeCell ref="B275:C275"/>
    <mergeCell ref="E275:G275"/>
    <mergeCell ref="H275:I275"/>
    <mergeCell ref="K275:L275"/>
    <mergeCell ref="B276:C276"/>
    <mergeCell ref="E276:G276"/>
    <mergeCell ref="H276:I276"/>
    <mergeCell ref="K276:L276"/>
    <mergeCell ref="B273:C273"/>
    <mergeCell ref="E273:G273"/>
    <mergeCell ref="H273:I273"/>
    <mergeCell ref="K273:L273"/>
    <mergeCell ref="B274:C274"/>
    <mergeCell ref="E274:G274"/>
    <mergeCell ref="H274:I274"/>
    <mergeCell ref="K274:L274"/>
    <mergeCell ref="B279:C279"/>
    <mergeCell ref="E279:G279"/>
    <mergeCell ref="H279:I279"/>
    <mergeCell ref="K279:L279"/>
    <mergeCell ref="B280:C280"/>
    <mergeCell ref="E280:G280"/>
    <mergeCell ref="H280:I280"/>
    <mergeCell ref="K280:L280"/>
    <mergeCell ref="B277:C277"/>
    <mergeCell ref="E277:G277"/>
    <mergeCell ref="H277:I277"/>
    <mergeCell ref="K277:L277"/>
    <mergeCell ref="B278:C278"/>
    <mergeCell ref="E278:G278"/>
    <mergeCell ref="H278:I278"/>
    <mergeCell ref="K278:L278"/>
    <mergeCell ref="B283:C283"/>
    <mergeCell ref="E283:G283"/>
    <mergeCell ref="H283:I283"/>
    <mergeCell ref="K283:L283"/>
    <mergeCell ref="B284:C284"/>
    <mergeCell ref="E284:G284"/>
    <mergeCell ref="H284:I284"/>
    <mergeCell ref="K284:L284"/>
    <mergeCell ref="B281:C281"/>
    <mergeCell ref="E281:G281"/>
    <mergeCell ref="H281:I281"/>
    <mergeCell ref="K281:L281"/>
    <mergeCell ref="B282:C282"/>
    <mergeCell ref="E282:G282"/>
    <mergeCell ref="H282:I282"/>
    <mergeCell ref="K282:L282"/>
    <mergeCell ref="A288:D288"/>
    <mergeCell ref="E288:G288"/>
    <mergeCell ref="H288:I288"/>
    <mergeCell ref="K288:L288"/>
    <mergeCell ref="A105:L105"/>
    <mergeCell ref="B106:C106"/>
    <mergeCell ref="E106:G106"/>
    <mergeCell ref="H106:I106"/>
    <mergeCell ref="K106:L106"/>
    <mergeCell ref="B107:C107"/>
    <mergeCell ref="E107:G107"/>
    <mergeCell ref="H107:I107"/>
    <mergeCell ref="K107:L107"/>
    <mergeCell ref="B108:C108"/>
    <mergeCell ref="E108:G108"/>
    <mergeCell ref="H108:I108"/>
    <mergeCell ref="B285:C285"/>
    <mergeCell ref="E285:G285"/>
    <mergeCell ref="H285:I285"/>
    <mergeCell ref="K285:L285"/>
    <mergeCell ref="B287:C287"/>
    <mergeCell ref="E287:G287"/>
    <mergeCell ref="H287:I287"/>
    <mergeCell ref="K287:L287"/>
  </mergeCells>
  <pageMargins left="0.25" right="0.16" top="0.22" bottom="0.22" header="0.11" footer="0.15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3"/>
  <sheetViews>
    <sheetView topLeftCell="H1" workbookViewId="0">
      <pane ySplit="6" topLeftCell="A7" activePane="bottomLeft" state="frozen"/>
      <selection pane="bottomLeft" activeCell="M9" sqref="M9"/>
    </sheetView>
  </sheetViews>
  <sheetFormatPr defaultRowHeight="11.25"/>
  <cols>
    <col min="1" max="1" width="4.7109375" style="7" customWidth="1"/>
    <col min="2" max="2" width="5.28515625" style="26" customWidth="1"/>
    <col min="3" max="3" width="21.85546875" style="27" customWidth="1"/>
    <col min="4" max="4" width="18.42578125" style="28" customWidth="1"/>
    <col min="5" max="5" width="3.85546875" style="23" customWidth="1"/>
    <col min="6" max="6" width="25" style="23" customWidth="1"/>
    <col min="7" max="7" width="10.7109375" style="29" customWidth="1"/>
    <col min="8" max="8" width="9.5703125" style="29" customWidth="1"/>
    <col min="9" max="9" width="8.85546875" style="7" customWidth="1"/>
    <col min="10" max="10" width="8.42578125" style="7" customWidth="1"/>
    <col min="11" max="11" width="7.28515625" style="7" customWidth="1"/>
    <col min="12" max="12" width="2.85546875" style="23" customWidth="1"/>
    <col min="13" max="13" width="19.42578125" style="23" customWidth="1"/>
    <col min="14" max="14" width="6.28515625" style="7" customWidth="1"/>
    <col min="15" max="15" width="10.42578125" style="7" customWidth="1"/>
    <col min="16" max="16" width="8.5703125" style="7" customWidth="1"/>
    <col min="17" max="17" width="8.42578125" style="7" customWidth="1"/>
    <col min="18" max="18" width="3.28515625" style="7" customWidth="1"/>
    <col min="19" max="19" width="8.7109375" style="7" customWidth="1"/>
    <col min="20" max="20" width="9.140625" style="7" customWidth="1"/>
    <col min="21" max="21" width="6.28515625" style="7" customWidth="1"/>
    <col min="22" max="22" width="7.42578125" style="7" customWidth="1"/>
    <col min="23" max="23" width="5.85546875" style="31" customWidth="1"/>
    <col min="24" max="16384" width="9.140625" style="23"/>
  </cols>
  <sheetData>
    <row r="1" spans="1:23" ht="39" customHeight="1">
      <c r="R1" s="195" t="s">
        <v>2142</v>
      </c>
      <c r="S1" s="195"/>
      <c r="T1" s="195"/>
      <c r="U1" s="195"/>
      <c r="V1" s="195"/>
      <c r="W1" s="195"/>
    </row>
    <row r="2" spans="1:23" ht="30.75" customHeight="1">
      <c r="B2" s="196" t="s">
        <v>1687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</row>
    <row r="3" spans="1:23" ht="14.25">
      <c r="B3" s="207" t="s">
        <v>596</v>
      </c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>
      <c r="A4" s="197" t="s">
        <v>611</v>
      </c>
      <c r="B4" s="198" t="s">
        <v>396</v>
      </c>
      <c r="C4" s="199" t="s">
        <v>597</v>
      </c>
      <c r="D4" s="202" t="s">
        <v>2141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>
      <c r="A5" s="197"/>
      <c r="B5" s="198"/>
      <c r="C5" s="200"/>
      <c r="D5" s="199" t="s">
        <v>598</v>
      </c>
      <c r="E5" s="194" t="s">
        <v>599</v>
      </c>
      <c r="F5" s="199" t="s">
        <v>395</v>
      </c>
      <c r="G5" s="194" t="s">
        <v>600</v>
      </c>
      <c r="H5" s="194" t="s">
        <v>601</v>
      </c>
      <c r="I5" s="194" t="s">
        <v>799</v>
      </c>
      <c r="J5" s="194" t="s">
        <v>800</v>
      </c>
      <c r="K5" s="194" t="s">
        <v>1751</v>
      </c>
      <c r="L5" s="192" t="s">
        <v>602</v>
      </c>
      <c r="M5" s="194" t="s">
        <v>626</v>
      </c>
      <c r="N5" s="194" t="s">
        <v>603</v>
      </c>
      <c r="O5" s="204" t="s">
        <v>614</v>
      </c>
      <c r="P5" s="205"/>
      <c r="Q5" s="205"/>
      <c r="R5" s="206"/>
      <c r="S5" s="202" t="s">
        <v>604</v>
      </c>
      <c r="T5" s="202"/>
      <c r="U5" s="202"/>
      <c r="V5" s="202"/>
      <c r="W5" s="202"/>
    </row>
    <row r="6" spans="1:23" ht="157.5">
      <c r="A6" s="197"/>
      <c r="B6" s="198"/>
      <c r="C6" s="201"/>
      <c r="D6" s="201"/>
      <c r="E6" s="194"/>
      <c r="F6" s="201"/>
      <c r="G6" s="194"/>
      <c r="H6" s="194"/>
      <c r="I6" s="194"/>
      <c r="J6" s="194"/>
      <c r="K6" s="194"/>
      <c r="L6" s="193"/>
      <c r="M6" s="194"/>
      <c r="N6" s="194"/>
      <c r="O6" s="43" t="s">
        <v>1290</v>
      </c>
      <c r="P6" s="43" t="s">
        <v>1734</v>
      </c>
      <c r="Q6" s="43" t="s">
        <v>605</v>
      </c>
      <c r="R6" s="43" t="s">
        <v>606</v>
      </c>
      <c r="S6" s="43" t="s">
        <v>607</v>
      </c>
      <c r="T6" s="43" t="s">
        <v>1295</v>
      </c>
      <c r="U6" s="43" t="s">
        <v>608</v>
      </c>
      <c r="V6" s="43" t="s">
        <v>609</v>
      </c>
      <c r="W6" s="30" t="s">
        <v>610</v>
      </c>
    </row>
    <row r="7" spans="1:23" s="7" customFormat="1">
      <c r="A7" s="5">
        <v>1</v>
      </c>
      <c r="B7" s="33">
        <v>2</v>
      </c>
      <c r="C7" s="5">
        <v>3</v>
      </c>
      <c r="D7" s="33">
        <v>4</v>
      </c>
      <c r="E7" s="5">
        <v>5</v>
      </c>
      <c r="F7" s="33">
        <v>6</v>
      </c>
      <c r="G7" s="5">
        <v>7</v>
      </c>
      <c r="H7" s="33">
        <v>8</v>
      </c>
      <c r="I7" s="5">
        <v>9</v>
      </c>
      <c r="J7" s="33">
        <v>10</v>
      </c>
      <c r="K7" s="5">
        <v>11</v>
      </c>
      <c r="L7" s="33">
        <v>12</v>
      </c>
      <c r="M7" s="5">
        <v>13</v>
      </c>
      <c r="N7" s="33">
        <v>14</v>
      </c>
      <c r="O7" s="5">
        <v>15</v>
      </c>
      <c r="P7" s="33">
        <v>16</v>
      </c>
      <c r="Q7" s="5">
        <v>17</v>
      </c>
      <c r="R7" s="33">
        <v>18</v>
      </c>
      <c r="S7" s="5">
        <v>19</v>
      </c>
      <c r="T7" s="33">
        <v>20</v>
      </c>
      <c r="U7" s="5">
        <v>21</v>
      </c>
      <c r="V7" s="33">
        <v>22</v>
      </c>
      <c r="W7" s="5">
        <v>23</v>
      </c>
    </row>
    <row r="8" spans="1:23" s="32" customFormat="1" ht="56.25">
      <c r="A8" s="5">
        <v>1</v>
      </c>
      <c r="B8" s="21" t="s">
        <v>1271</v>
      </c>
      <c r="C8" s="3" t="s">
        <v>2</v>
      </c>
      <c r="D8" s="3" t="s">
        <v>617</v>
      </c>
      <c r="E8" s="3" t="s">
        <v>612</v>
      </c>
      <c r="F8" s="6" t="s">
        <v>685</v>
      </c>
      <c r="G8" s="5">
        <v>110851114</v>
      </c>
      <c r="H8" s="5" t="s">
        <v>801</v>
      </c>
      <c r="I8" s="19">
        <v>115.002</v>
      </c>
      <c r="J8" s="19">
        <v>48.06</v>
      </c>
      <c r="K8" s="19">
        <v>58.6</v>
      </c>
      <c r="L8" s="3">
        <v>1</v>
      </c>
      <c r="M8" s="2" t="s">
        <v>1197</v>
      </c>
      <c r="N8" s="45" t="s">
        <v>618</v>
      </c>
      <c r="O8" s="5" t="s">
        <v>1683</v>
      </c>
      <c r="P8" s="5" t="s">
        <v>618</v>
      </c>
      <c r="Q8" s="5" t="s">
        <v>618</v>
      </c>
      <c r="R8" s="5" t="s">
        <v>618</v>
      </c>
      <c r="S8" s="8">
        <v>0.2</v>
      </c>
      <c r="T8" s="5" t="s">
        <v>618</v>
      </c>
      <c r="U8" s="5" t="s">
        <v>618</v>
      </c>
      <c r="V8" s="5" t="s">
        <v>618</v>
      </c>
      <c r="W8" s="19" t="s">
        <v>618</v>
      </c>
    </row>
    <row r="9" spans="1:23" s="32" customFormat="1" ht="56.25">
      <c r="A9" s="5">
        <v>2</v>
      </c>
      <c r="B9" s="21" t="s">
        <v>1272</v>
      </c>
      <c r="C9" s="3" t="s">
        <v>798</v>
      </c>
      <c r="D9" s="3" t="s">
        <v>616</v>
      </c>
      <c r="E9" s="3" t="s">
        <v>612</v>
      </c>
      <c r="F9" s="6" t="s">
        <v>685</v>
      </c>
      <c r="G9" s="5">
        <v>110851025</v>
      </c>
      <c r="H9" s="5" t="s">
        <v>781</v>
      </c>
      <c r="I9" s="19">
        <f>SUM(3149.708+769.261)</f>
        <v>3918.9690000000001</v>
      </c>
      <c r="J9" s="19">
        <f>SUM(1430.44+436.529)</f>
        <v>1866.9690000000001</v>
      </c>
      <c r="K9" s="19">
        <v>248.1</v>
      </c>
      <c r="L9" s="3">
        <v>1</v>
      </c>
      <c r="M9" s="2" t="s">
        <v>1768</v>
      </c>
      <c r="N9" s="45" t="s">
        <v>618</v>
      </c>
      <c r="O9" s="5" t="s">
        <v>1683</v>
      </c>
      <c r="P9" s="5" t="s">
        <v>618</v>
      </c>
      <c r="Q9" s="5" t="s">
        <v>618</v>
      </c>
      <c r="R9" s="5" t="s">
        <v>618</v>
      </c>
      <c r="S9" s="8">
        <v>0.2</v>
      </c>
      <c r="T9" s="5" t="s">
        <v>618</v>
      </c>
      <c r="U9" s="5" t="s">
        <v>618</v>
      </c>
      <c r="V9" s="5" t="s">
        <v>618</v>
      </c>
      <c r="W9" s="19" t="s">
        <v>618</v>
      </c>
    </row>
    <row r="10" spans="1:23" s="32" customFormat="1" ht="56.25">
      <c r="A10" s="79">
        <v>3</v>
      </c>
      <c r="B10" s="91" t="s">
        <v>1273</v>
      </c>
      <c r="C10" s="92" t="s">
        <v>3</v>
      </c>
      <c r="D10" s="92" t="s">
        <v>615</v>
      </c>
      <c r="E10" s="92" t="s">
        <v>612</v>
      </c>
      <c r="F10" s="93" t="s">
        <v>685</v>
      </c>
      <c r="G10" s="94" t="s">
        <v>1828</v>
      </c>
      <c r="H10" s="81" t="s">
        <v>802</v>
      </c>
      <c r="I10" s="81">
        <v>6071.06</v>
      </c>
      <c r="J10" s="81">
        <v>5631.9089999999997</v>
      </c>
      <c r="K10" s="81">
        <v>18.501999999999999</v>
      </c>
      <c r="L10" s="95" t="s">
        <v>618</v>
      </c>
      <c r="M10" s="95" t="s">
        <v>1198</v>
      </c>
      <c r="N10" s="80" t="s">
        <v>618</v>
      </c>
      <c r="O10" s="79" t="s">
        <v>1683</v>
      </c>
      <c r="P10" s="79" t="s">
        <v>618</v>
      </c>
      <c r="Q10" s="79" t="s">
        <v>618</v>
      </c>
      <c r="R10" s="79" t="s">
        <v>618</v>
      </c>
      <c r="S10" s="96">
        <v>0.2</v>
      </c>
      <c r="T10" s="79" t="s">
        <v>618</v>
      </c>
      <c r="U10" s="79" t="s">
        <v>618</v>
      </c>
      <c r="V10" s="79" t="s">
        <v>618</v>
      </c>
      <c r="W10" s="81" t="s">
        <v>618</v>
      </c>
    </row>
    <row r="11" spans="1:23" s="32" customFormat="1" ht="56.25">
      <c r="A11" s="5">
        <v>4</v>
      </c>
      <c r="B11" s="21" t="s">
        <v>1274</v>
      </c>
      <c r="C11" s="20" t="s">
        <v>619</v>
      </c>
      <c r="D11" s="20" t="s">
        <v>622</v>
      </c>
      <c r="E11" s="3" t="s">
        <v>612</v>
      </c>
      <c r="F11" s="6" t="s">
        <v>685</v>
      </c>
      <c r="G11" s="4" t="s">
        <v>623</v>
      </c>
      <c r="H11" s="5" t="s">
        <v>1297</v>
      </c>
      <c r="I11" s="19">
        <v>110.3</v>
      </c>
      <c r="J11" s="19">
        <v>81.94</v>
      </c>
      <c r="K11" s="4">
        <v>54.7</v>
      </c>
      <c r="L11" s="2">
        <v>1</v>
      </c>
      <c r="M11" s="2" t="s">
        <v>1199</v>
      </c>
      <c r="N11" s="45">
        <v>6.3E-3</v>
      </c>
      <c r="O11" s="5" t="s">
        <v>1684</v>
      </c>
      <c r="P11" s="5" t="s">
        <v>618</v>
      </c>
      <c r="Q11" s="5" t="s">
        <v>618</v>
      </c>
      <c r="R11" s="5" t="s">
        <v>618</v>
      </c>
      <c r="S11" s="8">
        <v>0.25</v>
      </c>
      <c r="T11" s="5" t="s">
        <v>618</v>
      </c>
      <c r="U11" s="5" t="s">
        <v>618</v>
      </c>
      <c r="V11" s="5" t="s">
        <v>618</v>
      </c>
      <c r="W11" s="19" t="s">
        <v>618</v>
      </c>
    </row>
    <row r="12" spans="1:23" s="32" customFormat="1" ht="56.25">
      <c r="A12" s="5">
        <v>5</v>
      </c>
      <c r="B12" s="21" t="s">
        <v>1275</v>
      </c>
      <c r="C12" s="20" t="s">
        <v>620</v>
      </c>
      <c r="D12" s="20" t="s">
        <v>622</v>
      </c>
      <c r="E12" s="3" t="s">
        <v>612</v>
      </c>
      <c r="F12" s="6" t="s">
        <v>685</v>
      </c>
      <c r="G12" s="4" t="s">
        <v>624</v>
      </c>
      <c r="H12" s="5" t="s">
        <v>1297</v>
      </c>
      <c r="I12" s="19">
        <v>54.65</v>
      </c>
      <c r="J12" s="19">
        <v>111.2</v>
      </c>
      <c r="K12" s="4">
        <v>27.1</v>
      </c>
      <c r="L12" s="2">
        <v>1</v>
      </c>
      <c r="M12" s="2" t="s">
        <v>1199</v>
      </c>
      <c r="N12" s="45">
        <v>3.0999999999999999E-3</v>
      </c>
      <c r="O12" s="5" t="s">
        <v>1684</v>
      </c>
      <c r="P12" s="5" t="s">
        <v>618</v>
      </c>
      <c r="Q12" s="5" t="s">
        <v>618</v>
      </c>
      <c r="R12" s="5" t="s">
        <v>618</v>
      </c>
      <c r="S12" s="8">
        <v>0.25</v>
      </c>
      <c r="T12" s="5" t="s">
        <v>618</v>
      </c>
      <c r="U12" s="5" t="s">
        <v>618</v>
      </c>
      <c r="V12" s="5" t="s">
        <v>618</v>
      </c>
      <c r="W12" s="19" t="s">
        <v>618</v>
      </c>
    </row>
    <row r="13" spans="1:23" s="32" customFormat="1" ht="56.25">
      <c r="A13" s="5">
        <v>6</v>
      </c>
      <c r="B13" s="21" t="s">
        <v>1276</v>
      </c>
      <c r="C13" s="20" t="s">
        <v>621</v>
      </c>
      <c r="D13" s="20" t="s">
        <v>622</v>
      </c>
      <c r="E13" s="3" t="s">
        <v>612</v>
      </c>
      <c r="F13" s="6" t="s">
        <v>685</v>
      </c>
      <c r="G13" s="4" t="s">
        <v>625</v>
      </c>
      <c r="H13" s="5" t="s">
        <v>1298</v>
      </c>
      <c r="I13" s="19">
        <v>83.28</v>
      </c>
      <c r="J13" s="19">
        <v>55.09</v>
      </c>
      <c r="K13" s="4">
        <v>41.3</v>
      </c>
      <c r="L13" s="2">
        <v>1</v>
      </c>
      <c r="M13" s="2" t="s">
        <v>1199</v>
      </c>
      <c r="N13" s="45">
        <v>4.7999999999999996E-3</v>
      </c>
      <c r="O13" s="5" t="s">
        <v>1684</v>
      </c>
      <c r="P13" s="5" t="s">
        <v>618</v>
      </c>
      <c r="Q13" s="5" t="s">
        <v>618</v>
      </c>
      <c r="R13" s="5" t="s">
        <v>618</v>
      </c>
      <c r="S13" s="8">
        <v>0.25</v>
      </c>
      <c r="T13" s="5" t="s">
        <v>618</v>
      </c>
      <c r="U13" s="5" t="s">
        <v>618</v>
      </c>
      <c r="V13" s="5" t="s">
        <v>618</v>
      </c>
      <c r="W13" s="19" t="s">
        <v>618</v>
      </c>
    </row>
    <row r="14" spans="1:23" s="32" customFormat="1" ht="56.25">
      <c r="A14" s="5">
        <v>7</v>
      </c>
      <c r="B14" s="21" t="s">
        <v>1277</v>
      </c>
      <c r="C14" s="20" t="s">
        <v>627</v>
      </c>
      <c r="D14" s="20" t="s">
        <v>628</v>
      </c>
      <c r="E14" s="3" t="s">
        <v>612</v>
      </c>
      <c r="F14" s="6" t="s">
        <v>685</v>
      </c>
      <c r="G14" s="4">
        <v>110851203</v>
      </c>
      <c r="H14" s="5" t="s">
        <v>1299</v>
      </c>
      <c r="I14" s="19">
        <f>SUM(108.06+98)</f>
        <v>206.06</v>
      </c>
      <c r="J14" s="19">
        <f>SUM(5830.16+98)</f>
        <v>5928.16</v>
      </c>
      <c r="K14" s="24">
        <v>479.3</v>
      </c>
      <c r="L14" s="2">
        <v>1</v>
      </c>
      <c r="M14" s="2" t="s">
        <v>1200</v>
      </c>
      <c r="N14" s="45">
        <v>5.6000000000000001E-2</v>
      </c>
      <c r="O14" s="5" t="s">
        <v>1684</v>
      </c>
      <c r="P14" s="5" t="s">
        <v>618</v>
      </c>
      <c r="Q14" s="5" t="s">
        <v>618</v>
      </c>
      <c r="R14" s="5" t="s">
        <v>618</v>
      </c>
      <c r="S14" s="8">
        <v>0.15</v>
      </c>
      <c r="T14" s="5" t="s">
        <v>618</v>
      </c>
      <c r="U14" s="5" t="s">
        <v>618</v>
      </c>
      <c r="V14" s="5" t="s">
        <v>618</v>
      </c>
      <c r="W14" s="19" t="s">
        <v>618</v>
      </c>
    </row>
    <row r="15" spans="1:23" s="32" customFormat="1" ht="56.25">
      <c r="A15" s="5">
        <v>8</v>
      </c>
      <c r="B15" s="21" t="s">
        <v>1278</v>
      </c>
      <c r="C15" s="20" t="s">
        <v>629</v>
      </c>
      <c r="D15" s="20" t="s">
        <v>628</v>
      </c>
      <c r="E15" s="3" t="s">
        <v>612</v>
      </c>
      <c r="F15" s="6" t="s">
        <v>685</v>
      </c>
      <c r="G15" s="4">
        <v>110851119</v>
      </c>
      <c r="H15" s="5" t="s">
        <v>1300</v>
      </c>
      <c r="I15" s="19">
        <v>128.65</v>
      </c>
      <c r="J15" s="19">
        <v>0</v>
      </c>
      <c r="K15" s="24">
        <v>235.6</v>
      </c>
      <c r="L15" s="2">
        <v>1</v>
      </c>
      <c r="M15" s="2" t="s">
        <v>1201</v>
      </c>
      <c r="N15" s="45">
        <v>1.7999999999999999E-2</v>
      </c>
      <c r="O15" s="5" t="s">
        <v>1684</v>
      </c>
      <c r="P15" s="5" t="s">
        <v>618</v>
      </c>
      <c r="Q15" s="5" t="s">
        <v>618</v>
      </c>
      <c r="R15" s="5" t="s">
        <v>618</v>
      </c>
      <c r="S15" s="8">
        <v>0.25</v>
      </c>
      <c r="T15" s="5" t="s">
        <v>618</v>
      </c>
      <c r="U15" s="5" t="s">
        <v>618</v>
      </c>
      <c r="V15" s="5" t="s">
        <v>618</v>
      </c>
      <c r="W15" s="19" t="s">
        <v>618</v>
      </c>
    </row>
    <row r="16" spans="1:23" s="32" customFormat="1" ht="56.25">
      <c r="A16" s="5">
        <v>9</v>
      </c>
      <c r="B16" s="21" t="s">
        <v>1279</v>
      </c>
      <c r="C16" s="20" t="s">
        <v>630</v>
      </c>
      <c r="D16" s="20" t="s">
        <v>628</v>
      </c>
      <c r="E16" s="3" t="s">
        <v>612</v>
      </c>
      <c r="F16" s="6" t="s">
        <v>685</v>
      </c>
      <c r="G16" s="4">
        <v>110851124</v>
      </c>
      <c r="H16" s="5" t="s">
        <v>1301</v>
      </c>
      <c r="I16" s="19">
        <v>25.6</v>
      </c>
      <c r="J16" s="19">
        <v>4.87</v>
      </c>
      <c r="K16" s="24">
        <v>52.5</v>
      </c>
      <c r="L16" s="2">
        <v>1</v>
      </c>
      <c r="M16" s="2" t="s">
        <v>1895</v>
      </c>
      <c r="N16" s="45" t="s">
        <v>618</v>
      </c>
      <c r="O16" s="5" t="s">
        <v>1684</v>
      </c>
      <c r="P16" s="5" t="s">
        <v>618</v>
      </c>
      <c r="Q16" s="5" t="s">
        <v>618</v>
      </c>
      <c r="R16" s="5" t="s">
        <v>618</v>
      </c>
      <c r="S16" s="8">
        <v>0.25</v>
      </c>
      <c r="T16" s="5" t="s">
        <v>618</v>
      </c>
      <c r="U16" s="5" t="s">
        <v>618</v>
      </c>
      <c r="V16" s="5" t="s">
        <v>618</v>
      </c>
      <c r="W16" s="19" t="s">
        <v>618</v>
      </c>
    </row>
    <row r="17" spans="1:23" s="32" customFormat="1" ht="56.25">
      <c r="A17" s="5">
        <v>10</v>
      </c>
      <c r="B17" s="21" t="s">
        <v>1280</v>
      </c>
      <c r="C17" s="20" t="s">
        <v>630</v>
      </c>
      <c r="D17" s="20" t="s">
        <v>628</v>
      </c>
      <c r="E17" s="3" t="s">
        <v>612</v>
      </c>
      <c r="F17" s="6" t="s">
        <v>685</v>
      </c>
      <c r="G17" s="4">
        <v>110851125</v>
      </c>
      <c r="H17" s="5" t="s">
        <v>1302</v>
      </c>
      <c r="I17" s="19">
        <v>76.790000000000006</v>
      </c>
      <c r="J17" s="19">
        <v>13.79</v>
      </c>
      <c r="K17" s="24">
        <v>27.9</v>
      </c>
      <c r="L17" s="2">
        <v>1</v>
      </c>
      <c r="M17" s="2" t="s">
        <v>1203</v>
      </c>
      <c r="N17" s="45" t="s">
        <v>618</v>
      </c>
      <c r="O17" s="5" t="s">
        <v>1684</v>
      </c>
      <c r="P17" s="5" t="s">
        <v>618</v>
      </c>
      <c r="Q17" s="5" t="s">
        <v>618</v>
      </c>
      <c r="R17" s="5" t="s">
        <v>618</v>
      </c>
      <c r="S17" s="8">
        <v>0.25</v>
      </c>
      <c r="T17" s="5" t="s">
        <v>618</v>
      </c>
      <c r="U17" s="5" t="s">
        <v>618</v>
      </c>
      <c r="V17" s="5" t="s">
        <v>618</v>
      </c>
      <c r="W17" s="19" t="s">
        <v>618</v>
      </c>
    </row>
    <row r="18" spans="1:23" ht="56.25">
      <c r="A18" s="5">
        <v>11</v>
      </c>
      <c r="B18" s="21" t="s">
        <v>1281</v>
      </c>
      <c r="C18" s="20" t="s">
        <v>631</v>
      </c>
      <c r="D18" s="20" t="s">
        <v>628</v>
      </c>
      <c r="E18" s="3" t="s">
        <v>612</v>
      </c>
      <c r="F18" s="6" t="s">
        <v>685</v>
      </c>
      <c r="G18" s="4">
        <v>110851118</v>
      </c>
      <c r="H18" s="5" t="s">
        <v>1303</v>
      </c>
      <c r="I18" s="19">
        <v>9.89</v>
      </c>
      <c r="J18" s="19">
        <v>0</v>
      </c>
      <c r="K18" s="24">
        <v>11</v>
      </c>
      <c r="L18" s="2">
        <v>1</v>
      </c>
      <c r="M18" s="2" t="s">
        <v>1204</v>
      </c>
      <c r="N18" s="45" t="s">
        <v>618</v>
      </c>
      <c r="O18" s="5" t="s">
        <v>1684</v>
      </c>
      <c r="P18" s="5" t="s">
        <v>618</v>
      </c>
      <c r="Q18" s="5" t="s">
        <v>618</v>
      </c>
      <c r="R18" s="5" t="s">
        <v>618</v>
      </c>
      <c r="S18" s="8">
        <v>0.25</v>
      </c>
      <c r="T18" s="5" t="s">
        <v>618</v>
      </c>
      <c r="U18" s="5" t="s">
        <v>618</v>
      </c>
      <c r="V18" s="5" t="s">
        <v>618</v>
      </c>
      <c r="W18" s="19" t="s">
        <v>618</v>
      </c>
    </row>
    <row r="19" spans="1:23" ht="56.25">
      <c r="A19" s="5">
        <v>12</v>
      </c>
      <c r="B19" s="21" t="s">
        <v>1282</v>
      </c>
      <c r="C19" s="20" t="s">
        <v>632</v>
      </c>
      <c r="D19" s="20" t="s">
        <v>628</v>
      </c>
      <c r="E19" s="3" t="s">
        <v>612</v>
      </c>
      <c r="F19" s="6" t="s">
        <v>685</v>
      </c>
      <c r="G19" s="4">
        <v>110851121</v>
      </c>
      <c r="H19" s="5" t="s">
        <v>1304</v>
      </c>
      <c r="I19" s="19">
        <v>29.09</v>
      </c>
      <c r="J19" s="19">
        <v>5.94</v>
      </c>
      <c r="K19" s="24">
        <v>2.4</v>
      </c>
      <c r="L19" s="2">
        <v>1</v>
      </c>
      <c r="M19" s="2" t="s">
        <v>1205</v>
      </c>
      <c r="N19" s="45" t="s">
        <v>618</v>
      </c>
      <c r="O19" s="5" t="s">
        <v>1684</v>
      </c>
      <c r="P19" s="5" t="s">
        <v>618</v>
      </c>
      <c r="Q19" s="5" t="s">
        <v>618</v>
      </c>
      <c r="R19" s="5" t="s">
        <v>618</v>
      </c>
      <c r="S19" s="8">
        <v>0.25</v>
      </c>
      <c r="T19" s="5" t="s">
        <v>618</v>
      </c>
      <c r="U19" s="5" t="s">
        <v>618</v>
      </c>
      <c r="V19" s="5" t="s">
        <v>618</v>
      </c>
      <c r="W19" s="19" t="s">
        <v>618</v>
      </c>
    </row>
    <row r="20" spans="1:23" ht="67.5">
      <c r="A20" s="5">
        <v>13</v>
      </c>
      <c r="B20" s="21" t="s">
        <v>1283</v>
      </c>
      <c r="C20" s="20" t="s">
        <v>633</v>
      </c>
      <c r="D20" s="20" t="s">
        <v>639</v>
      </c>
      <c r="E20" s="3" t="s">
        <v>612</v>
      </c>
      <c r="F20" s="6" t="s">
        <v>685</v>
      </c>
      <c r="G20" s="4">
        <v>11085142</v>
      </c>
      <c r="H20" s="5" t="s">
        <v>1305</v>
      </c>
      <c r="I20" s="19">
        <v>370.01799999999997</v>
      </c>
      <c r="J20" s="19">
        <v>4728.8</v>
      </c>
      <c r="K20" s="24">
        <v>51</v>
      </c>
      <c r="L20" s="2">
        <v>1</v>
      </c>
      <c r="M20" s="2" t="s">
        <v>1202</v>
      </c>
      <c r="N20" s="45" t="s">
        <v>618</v>
      </c>
      <c r="O20" s="5" t="s">
        <v>1684</v>
      </c>
      <c r="P20" s="5" t="s">
        <v>618</v>
      </c>
      <c r="Q20" s="5" t="s">
        <v>618</v>
      </c>
      <c r="R20" s="5" t="s">
        <v>618</v>
      </c>
      <c r="S20" s="8">
        <v>0.25</v>
      </c>
      <c r="T20" s="5" t="s">
        <v>618</v>
      </c>
      <c r="U20" s="5" t="s">
        <v>618</v>
      </c>
      <c r="V20" s="5" t="s">
        <v>618</v>
      </c>
      <c r="W20" s="19" t="s">
        <v>618</v>
      </c>
    </row>
    <row r="21" spans="1:23" ht="56.25">
      <c r="A21" s="5">
        <v>14</v>
      </c>
      <c r="B21" s="21" t="s">
        <v>1284</v>
      </c>
      <c r="C21" s="20" t="s">
        <v>634</v>
      </c>
      <c r="D21" s="20" t="s">
        <v>640</v>
      </c>
      <c r="E21" s="3" t="s">
        <v>612</v>
      </c>
      <c r="F21" s="6" t="s">
        <v>685</v>
      </c>
      <c r="G21" s="4">
        <v>110851133</v>
      </c>
      <c r="H21" s="5" t="s">
        <v>1294</v>
      </c>
      <c r="I21" s="19">
        <v>11.4</v>
      </c>
      <c r="J21" s="19">
        <v>0</v>
      </c>
      <c r="K21" s="24">
        <v>450</v>
      </c>
      <c r="L21" s="2">
        <v>1</v>
      </c>
      <c r="M21" s="2" t="s">
        <v>1206</v>
      </c>
      <c r="N21" s="45" t="s">
        <v>618</v>
      </c>
      <c r="O21" s="5" t="s">
        <v>1684</v>
      </c>
      <c r="P21" s="5" t="s">
        <v>618</v>
      </c>
      <c r="Q21" s="5" t="s">
        <v>618</v>
      </c>
      <c r="R21" s="5" t="s">
        <v>618</v>
      </c>
      <c r="S21" s="8">
        <v>0.25</v>
      </c>
      <c r="T21" s="5" t="s">
        <v>618</v>
      </c>
      <c r="U21" s="5" t="s">
        <v>618</v>
      </c>
      <c r="V21" s="5" t="s">
        <v>618</v>
      </c>
      <c r="W21" s="19" t="s">
        <v>618</v>
      </c>
    </row>
    <row r="22" spans="1:23" ht="56.25">
      <c r="A22" s="5">
        <v>15</v>
      </c>
      <c r="B22" s="21" t="s">
        <v>1285</v>
      </c>
      <c r="C22" s="20" t="s">
        <v>635</v>
      </c>
      <c r="D22" s="20" t="s">
        <v>636</v>
      </c>
      <c r="E22" s="3" t="s">
        <v>612</v>
      </c>
      <c r="F22" s="6" t="s">
        <v>685</v>
      </c>
      <c r="G22" s="4">
        <v>110851135</v>
      </c>
      <c r="H22" s="5" t="s">
        <v>1306</v>
      </c>
      <c r="I22" s="19">
        <v>201.57</v>
      </c>
      <c r="J22" s="19">
        <v>35.65</v>
      </c>
      <c r="K22" s="24">
        <v>2290</v>
      </c>
      <c r="L22" s="2">
        <v>1</v>
      </c>
      <c r="M22" s="2" t="s">
        <v>1207</v>
      </c>
      <c r="N22" s="45" t="s">
        <v>618</v>
      </c>
      <c r="O22" s="5" t="s">
        <v>1684</v>
      </c>
      <c r="P22" s="5" t="s">
        <v>618</v>
      </c>
      <c r="Q22" s="5" t="s">
        <v>618</v>
      </c>
      <c r="R22" s="5" t="s">
        <v>618</v>
      </c>
      <c r="S22" s="8">
        <v>0.25</v>
      </c>
      <c r="T22" s="5" t="s">
        <v>618</v>
      </c>
      <c r="U22" s="5" t="s">
        <v>618</v>
      </c>
      <c r="V22" s="5" t="s">
        <v>618</v>
      </c>
      <c r="W22" s="19" t="s">
        <v>618</v>
      </c>
    </row>
    <row r="23" spans="1:23" ht="56.25">
      <c r="A23" s="5">
        <v>16</v>
      </c>
      <c r="B23" s="21" t="s">
        <v>1286</v>
      </c>
      <c r="C23" s="20" t="s">
        <v>1270</v>
      </c>
      <c r="D23" s="20" t="s">
        <v>641</v>
      </c>
      <c r="E23" s="3" t="s">
        <v>612</v>
      </c>
      <c r="F23" s="6" t="s">
        <v>685</v>
      </c>
      <c r="G23" s="4">
        <v>110851131</v>
      </c>
      <c r="H23" s="5" t="s">
        <v>1307</v>
      </c>
      <c r="I23" s="19">
        <v>262.77999999999997</v>
      </c>
      <c r="J23" s="19">
        <v>46.13</v>
      </c>
      <c r="K23" s="24">
        <v>5051</v>
      </c>
      <c r="L23" s="2">
        <v>1</v>
      </c>
      <c r="M23" s="2" t="s">
        <v>1208</v>
      </c>
      <c r="N23" s="45" t="s">
        <v>618</v>
      </c>
      <c r="O23" s="5" t="s">
        <v>1684</v>
      </c>
      <c r="P23" s="5" t="s">
        <v>618</v>
      </c>
      <c r="Q23" s="5" t="s">
        <v>618</v>
      </c>
      <c r="R23" s="5" t="s">
        <v>618</v>
      </c>
      <c r="S23" s="8">
        <v>0.25</v>
      </c>
      <c r="T23" s="5" t="s">
        <v>618</v>
      </c>
      <c r="U23" s="5" t="s">
        <v>618</v>
      </c>
      <c r="V23" s="5" t="s">
        <v>618</v>
      </c>
      <c r="W23" s="19" t="s">
        <v>618</v>
      </c>
    </row>
    <row r="24" spans="1:23" ht="56.25">
      <c r="A24" s="5">
        <v>17</v>
      </c>
      <c r="B24" s="21" t="s">
        <v>1287</v>
      </c>
      <c r="C24" s="20" t="s">
        <v>637</v>
      </c>
      <c r="D24" s="20" t="s">
        <v>641</v>
      </c>
      <c r="E24" s="3" t="s">
        <v>612</v>
      </c>
      <c r="F24" s="6" t="s">
        <v>685</v>
      </c>
      <c r="G24" s="4">
        <v>11085146</v>
      </c>
      <c r="H24" s="5" t="s">
        <v>1308</v>
      </c>
      <c r="I24" s="19">
        <v>6781.5</v>
      </c>
      <c r="J24" s="19">
        <v>6874.9</v>
      </c>
      <c r="K24" s="24">
        <v>5604</v>
      </c>
      <c r="L24" s="2">
        <v>1</v>
      </c>
      <c r="M24" s="2" t="s">
        <v>1209</v>
      </c>
      <c r="N24" s="45" t="s">
        <v>618</v>
      </c>
      <c r="O24" s="5" t="s">
        <v>1684</v>
      </c>
      <c r="P24" s="5" t="s">
        <v>618</v>
      </c>
      <c r="Q24" s="5" t="s">
        <v>618</v>
      </c>
      <c r="R24" s="5" t="s">
        <v>618</v>
      </c>
      <c r="S24" s="8">
        <v>0.25</v>
      </c>
      <c r="T24" s="5" t="s">
        <v>618</v>
      </c>
      <c r="U24" s="5" t="s">
        <v>618</v>
      </c>
      <c r="V24" s="5" t="s">
        <v>618</v>
      </c>
      <c r="W24" s="19" t="s">
        <v>618</v>
      </c>
    </row>
    <row r="25" spans="1:23" ht="56.25">
      <c r="A25" s="5">
        <v>18</v>
      </c>
      <c r="B25" s="21" t="s">
        <v>1288</v>
      </c>
      <c r="C25" s="20" t="s">
        <v>638</v>
      </c>
      <c r="D25" s="20" t="s">
        <v>636</v>
      </c>
      <c r="E25" s="3" t="s">
        <v>612</v>
      </c>
      <c r="F25" s="6" t="s">
        <v>685</v>
      </c>
      <c r="G25" s="4">
        <v>11085148</v>
      </c>
      <c r="H25" s="5" t="s">
        <v>1309</v>
      </c>
      <c r="I25" s="19">
        <v>3172.79</v>
      </c>
      <c r="J25" s="19">
        <v>303.02</v>
      </c>
      <c r="K25" s="24">
        <v>2492</v>
      </c>
      <c r="L25" s="2">
        <v>1</v>
      </c>
      <c r="M25" s="2" t="s">
        <v>1210</v>
      </c>
      <c r="N25" s="45" t="s">
        <v>618</v>
      </c>
      <c r="O25" s="5" t="s">
        <v>1684</v>
      </c>
      <c r="P25" s="5" t="s">
        <v>618</v>
      </c>
      <c r="Q25" s="5" t="s">
        <v>618</v>
      </c>
      <c r="R25" s="5" t="s">
        <v>618</v>
      </c>
      <c r="S25" s="8">
        <v>0.25</v>
      </c>
      <c r="T25" s="5" t="s">
        <v>618</v>
      </c>
      <c r="U25" s="5" t="s">
        <v>618</v>
      </c>
      <c r="V25" s="5" t="s">
        <v>618</v>
      </c>
      <c r="W25" s="19" t="s">
        <v>618</v>
      </c>
    </row>
    <row r="26" spans="1:23" ht="62.25" customHeight="1">
      <c r="A26" s="5">
        <v>19</v>
      </c>
      <c r="B26" s="21" t="s">
        <v>1685</v>
      </c>
      <c r="C26" s="20" t="s">
        <v>1686</v>
      </c>
      <c r="D26" s="20" t="s">
        <v>636</v>
      </c>
      <c r="E26" s="3" t="s">
        <v>612</v>
      </c>
      <c r="F26" s="6" t="s">
        <v>685</v>
      </c>
      <c r="G26" s="4" t="s">
        <v>1673</v>
      </c>
      <c r="H26" s="5" t="s">
        <v>1947</v>
      </c>
      <c r="I26" s="19">
        <v>6701.69</v>
      </c>
      <c r="J26" s="19">
        <v>5920.2</v>
      </c>
      <c r="K26" s="24">
        <v>0.56100000000000005</v>
      </c>
      <c r="L26" s="2"/>
      <c r="M26" s="2" t="s">
        <v>1945</v>
      </c>
      <c r="N26" s="45" t="s">
        <v>618</v>
      </c>
      <c r="O26" s="5" t="s">
        <v>1684</v>
      </c>
      <c r="P26" s="5" t="s">
        <v>618</v>
      </c>
      <c r="Q26" s="5" t="s">
        <v>618</v>
      </c>
      <c r="R26" s="5" t="s">
        <v>618</v>
      </c>
      <c r="S26" s="8">
        <v>0.3</v>
      </c>
      <c r="T26" s="5" t="s">
        <v>618</v>
      </c>
      <c r="U26" s="5" t="s">
        <v>618</v>
      </c>
      <c r="V26" s="5" t="s">
        <v>618</v>
      </c>
      <c r="W26" s="19" t="s">
        <v>618</v>
      </c>
    </row>
    <row r="27" spans="1:23" ht="67.5" customHeight="1">
      <c r="A27" s="5">
        <v>20</v>
      </c>
      <c r="B27" s="21" t="s">
        <v>1679</v>
      </c>
      <c r="C27" s="20" t="s">
        <v>1674</v>
      </c>
      <c r="D27" s="20" t="s">
        <v>636</v>
      </c>
      <c r="E27" s="3" t="s">
        <v>612</v>
      </c>
      <c r="F27" s="2" t="s">
        <v>1675</v>
      </c>
      <c r="G27" s="77" t="s">
        <v>1829</v>
      </c>
      <c r="H27" s="5" t="s">
        <v>1677</v>
      </c>
      <c r="I27" s="19">
        <v>195.47</v>
      </c>
      <c r="J27" s="19">
        <v>54.14</v>
      </c>
      <c r="K27" s="24">
        <v>585</v>
      </c>
      <c r="L27" s="2">
        <v>1</v>
      </c>
      <c r="M27" s="2" t="s">
        <v>1682</v>
      </c>
      <c r="N27" s="45" t="s">
        <v>618</v>
      </c>
      <c r="O27" s="5" t="s">
        <v>1684</v>
      </c>
      <c r="P27" s="5" t="s">
        <v>618</v>
      </c>
      <c r="Q27" s="5" t="s">
        <v>618</v>
      </c>
      <c r="R27" s="5" t="s">
        <v>618</v>
      </c>
      <c r="S27" s="8">
        <v>0.25</v>
      </c>
      <c r="T27" s="5" t="s">
        <v>618</v>
      </c>
      <c r="U27" s="5" t="s">
        <v>618</v>
      </c>
      <c r="V27" s="5" t="s">
        <v>618</v>
      </c>
      <c r="W27" s="19" t="s">
        <v>618</v>
      </c>
    </row>
    <row r="28" spans="1:23" ht="60.75" customHeight="1">
      <c r="A28" s="5">
        <v>21</v>
      </c>
      <c r="B28" s="21" t="s">
        <v>1680</v>
      </c>
      <c r="C28" s="20" t="s">
        <v>1676</v>
      </c>
      <c r="D28" s="20" t="s">
        <v>636</v>
      </c>
      <c r="E28" s="3" t="s">
        <v>612</v>
      </c>
      <c r="F28" s="2" t="s">
        <v>1675</v>
      </c>
      <c r="G28" s="77" t="s">
        <v>1830</v>
      </c>
      <c r="H28" s="5" t="s">
        <v>1678</v>
      </c>
      <c r="I28" s="19">
        <v>258.3</v>
      </c>
      <c r="J28" s="19">
        <v>116.04</v>
      </c>
      <c r="K28" s="24">
        <v>96.1</v>
      </c>
      <c r="L28" s="2">
        <v>1</v>
      </c>
      <c r="M28" s="2" t="s">
        <v>1681</v>
      </c>
      <c r="N28" s="45" t="s">
        <v>618</v>
      </c>
      <c r="O28" s="5" t="s">
        <v>1684</v>
      </c>
      <c r="P28" s="5" t="s">
        <v>618</v>
      </c>
      <c r="Q28" s="5" t="s">
        <v>618</v>
      </c>
      <c r="R28" s="5" t="s">
        <v>618</v>
      </c>
      <c r="S28" s="8">
        <v>0.25</v>
      </c>
      <c r="T28" s="5" t="s">
        <v>618</v>
      </c>
      <c r="U28" s="5" t="s">
        <v>618</v>
      </c>
      <c r="V28" s="5" t="s">
        <v>618</v>
      </c>
      <c r="W28" s="19" t="s">
        <v>618</v>
      </c>
    </row>
    <row r="29" spans="1:23" s="7" customFormat="1" ht="36.75">
      <c r="A29" s="5">
        <v>26</v>
      </c>
      <c r="B29" s="21" t="s">
        <v>1587</v>
      </c>
      <c r="C29" s="2" t="s">
        <v>642</v>
      </c>
      <c r="D29" s="2" t="s">
        <v>643</v>
      </c>
      <c r="E29" s="3" t="s">
        <v>612</v>
      </c>
      <c r="F29" s="6" t="s">
        <v>644</v>
      </c>
      <c r="G29" s="5">
        <v>110851113</v>
      </c>
      <c r="H29" s="5" t="s">
        <v>645</v>
      </c>
      <c r="I29" s="19">
        <v>90</v>
      </c>
      <c r="J29" s="19">
        <v>90</v>
      </c>
      <c r="K29" s="19">
        <v>135</v>
      </c>
      <c r="L29" s="18" t="s">
        <v>618</v>
      </c>
      <c r="M29" s="2" t="s">
        <v>646</v>
      </c>
      <c r="N29" s="45" t="s">
        <v>618</v>
      </c>
      <c r="O29" s="5" t="s">
        <v>618</v>
      </c>
      <c r="P29" s="5" t="s">
        <v>618</v>
      </c>
      <c r="Q29" s="5" t="s">
        <v>618</v>
      </c>
      <c r="R29" s="5" t="s">
        <v>618</v>
      </c>
      <c r="S29" s="8" t="s">
        <v>2149</v>
      </c>
      <c r="T29" s="5" t="s">
        <v>618</v>
      </c>
      <c r="U29" s="5" t="s">
        <v>618</v>
      </c>
      <c r="V29" s="5" t="s">
        <v>618</v>
      </c>
      <c r="W29" s="5" t="s">
        <v>618</v>
      </c>
    </row>
    <row r="30" spans="1:23" s="7" customFormat="1" ht="36.75">
      <c r="A30" s="5">
        <v>27</v>
      </c>
      <c r="B30" s="21" t="s">
        <v>1588</v>
      </c>
      <c r="C30" s="2" t="s">
        <v>647</v>
      </c>
      <c r="D30" s="2" t="s">
        <v>643</v>
      </c>
      <c r="E30" s="3" t="s">
        <v>612</v>
      </c>
      <c r="F30" s="6" t="s">
        <v>648</v>
      </c>
      <c r="G30" s="5">
        <v>110851112</v>
      </c>
      <c r="H30" s="5" t="s">
        <v>649</v>
      </c>
      <c r="I30" s="19">
        <v>826</v>
      </c>
      <c r="J30" s="19">
        <v>826</v>
      </c>
      <c r="K30" s="19">
        <v>652</v>
      </c>
      <c r="L30" s="18" t="s">
        <v>618</v>
      </c>
      <c r="M30" s="2" t="s">
        <v>650</v>
      </c>
      <c r="N30" s="45" t="s">
        <v>618</v>
      </c>
      <c r="O30" s="5" t="s">
        <v>618</v>
      </c>
      <c r="P30" s="5" t="s">
        <v>618</v>
      </c>
      <c r="Q30" s="5" t="s">
        <v>618</v>
      </c>
      <c r="R30" s="5" t="s">
        <v>618</v>
      </c>
      <c r="S30" s="8">
        <v>0.7</v>
      </c>
      <c r="T30" s="5" t="s">
        <v>618</v>
      </c>
      <c r="U30" s="5" t="s">
        <v>618</v>
      </c>
      <c r="V30" s="5" t="s">
        <v>618</v>
      </c>
      <c r="W30" s="5" t="s">
        <v>618</v>
      </c>
    </row>
    <row r="31" spans="1:23" s="7" customFormat="1" ht="45">
      <c r="A31" s="5">
        <v>28</v>
      </c>
      <c r="B31" s="21" t="s">
        <v>1589</v>
      </c>
      <c r="C31" s="2" t="s">
        <v>652</v>
      </c>
      <c r="D31" s="2" t="s">
        <v>651</v>
      </c>
      <c r="E31" s="3" t="s">
        <v>612</v>
      </c>
      <c r="F31" s="6" t="s">
        <v>653</v>
      </c>
      <c r="G31" s="5">
        <v>110851114</v>
      </c>
      <c r="H31" s="5" t="s">
        <v>654</v>
      </c>
      <c r="I31" s="19">
        <v>97</v>
      </c>
      <c r="J31" s="19">
        <v>97</v>
      </c>
      <c r="K31" s="19">
        <v>627</v>
      </c>
      <c r="L31" s="18" t="s">
        <v>618</v>
      </c>
      <c r="M31" s="2" t="s">
        <v>655</v>
      </c>
      <c r="N31" s="45" t="s">
        <v>618</v>
      </c>
      <c r="O31" s="5" t="s">
        <v>618</v>
      </c>
      <c r="P31" s="5" t="s">
        <v>618</v>
      </c>
      <c r="Q31" s="5" t="s">
        <v>618</v>
      </c>
      <c r="R31" s="5" t="s">
        <v>618</v>
      </c>
      <c r="S31" s="8">
        <v>0.75</v>
      </c>
      <c r="T31" s="5" t="s">
        <v>613</v>
      </c>
      <c r="U31" s="5" t="s">
        <v>613</v>
      </c>
      <c r="V31" s="5" t="s">
        <v>613</v>
      </c>
      <c r="W31" s="19" t="s">
        <v>613</v>
      </c>
    </row>
    <row r="32" spans="1:23" s="7" customFormat="1" ht="36.75">
      <c r="A32" s="5">
        <v>29</v>
      </c>
      <c r="B32" s="21" t="s">
        <v>1590</v>
      </c>
      <c r="C32" s="2" t="s">
        <v>656</v>
      </c>
      <c r="D32" s="2" t="s">
        <v>657</v>
      </c>
      <c r="E32" s="3" t="s">
        <v>612</v>
      </c>
      <c r="F32" s="6" t="s">
        <v>658</v>
      </c>
      <c r="G32" s="5">
        <v>11085153</v>
      </c>
      <c r="H32" s="5" t="s">
        <v>659</v>
      </c>
      <c r="I32" s="19">
        <v>5.67</v>
      </c>
      <c r="J32" s="19">
        <v>4.25</v>
      </c>
      <c r="K32" s="19">
        <v>1343</v>
      </c>
      <c r="L32" s="18" t="s">
        <v>618</v>
      </c>
      <c r="M32" s="2" t="s">
        <v>660</v>
      </c>
      <c r="N32" s="45" t="s">
        <v>618</v>
      </c>
      <c r="O32" s="5" t="s">
        <v>1794</v>
      </c>
      <c r="P32" s="5">
        <v>290.10000000000002</v>
      </c>
      <c r="Q32" s="5" t="s">
        <v>618</v>
      </c>
      <c r="R32" s="5" t="s">
        <v>618</v>
      </c>
      <c r="S32" s="8">
        <v>0.5</v>
      </c>
      <c r="T32" s="5" t="s">
        <v>618</v>
      </c>
      <c r="U32" s="5" t="s">
        <v>618</v>
      </c>
      <c r="V32" s="5" t="s">
        <v>618</v>
      </c>
      <c r="W32" s="19" t="s">
        <v>618</v>
      </c>
    </row>
    <row r="33" spans="1:23" s="44" customFormat="1" ht="36.75">
      <c r="A33" s="5">
        <v>30</v>
      </c>
      <c r="B33" s="21" t="s">
        <v>1591</v>
      </c>
      <c r="C33" s="2" t="s">
        <v>661</v>
      </c>
      <c r="D33" s="2" t="s">
        <v>657</v>
      </c>
      <c r="E33" s="3" t="s">
        <v>612</v>
      </c>
      <c r="F33" s="6" t="s">
        <v>662</v>
      </c>
      <c r="G33" s="5">
        <v>110851105</v>
      </c>
      <c r="H33" s="5" t="s">
        <v>663</v>
      </c>
      <c r="I33" s="19">
        <v>367</v>
      </c>
      <c r="J33" s="19">
        <v>367</v>
      </c>
      <c r="K33" s="19">
        <v>237</v>
      </c>
      <c r="L33" s="18" t="s">
        <v>618</v>
      </c>
      <c r="M33" s="2" t="s">
        <v>1873</v>
      </c>
      <c r="N33" s="45" t="s">
        <v>618</v>
      </c>
      <c r="O33" s="5" t="s">
        <v>618</v>
      </c>
      <c r="P33" s="5" t="s">
        <v>618</v>
      </c>
      <c r="Q33" s="5" t="s">
        <v>618</v>
      </c>
      <c r="R33" s="5" t="s">
        <v>618</v>
      </c>
      <c r="S33" s="8">
        <v>0.55000000000000004</v>
      </c>
      <c r="T33" s="5" t="s">
        <v>618</v>
      </c>
      <c r="U33" s="5" t="s">
        <v>618</v>
      </c>
      <c r="V33" s="5" t="s">
        <v>618</v>
      </c>
      <c r="W33" s="19" t="s">
        <v>618</v>
      </c>
    </row>
    <row r="34" spans="1:23" s="44" customFormat="1" ht="36.75">
      <c r="A34" s="5">
        <v>31</v>
      </c>
      <c r="B34" s="21" t="s">
        <v>1592</v>
      </c>
      <c r="C34" s="2" t="s">
        <v>664</v>
      </c>
      <c r="D34" s="2" t="s">
        <v>657</v>
      </c>
      <c r="E34" s="3" t="s">
        <v>612</v>
      </c>
      <c r="F34" s="6" t="s">
        <v>665</v>
      </c>
      <c r="G34" s="5">
        <v>110851103</v>
      </c>
      <c r="H34" s="5" t="s">
        <v>666</v>
      </c>
      <c r="I34" s="19">
        <v>200</v>
      </c>
      <c r="J34" s="19">
        <v>194.99</v>
      </c>
      <c r="K34" s="19">
        <v>116</v>
      </c>
      <c r="L34" s="18" t="s">
        <v>618</v>
      </c>
      <c r="M34" s="2" t="s">
        <v>1874</v>
      </c>
      <c r="N34" s="45" t="s">
        <v>618</v>
      </c>
      <c r="O34" s="5" t="s">
        <v>618</v>
      </c>
      <c r="P34" s="19" t="s">
        <v>618</v>
      </c>
      <c r="Q34" s="5" t="s">
        <v>618</v>
      </c>
      <c r="R34" s="5" t="s">
        <v>618</v>
      </c>
      <c r="S34" s="8">
        <v>0.55000000000000004</v>
      </c>
      <c r="T34" s="5" t="s">
        <v>618</v>
      </c>
      <c r="U34" s="5" t="s">
        <v>618</v>
      </c>
      <c r="V34" s="5" t="s">
        <v>618</v>
      </c>
      <c r="W34" s="19" t="s">
        <v>618</v>
      </c>
    </row>
    <row r="35" spans="1:23" s="44" customFormat="1" ht="36.75">
      <c r="A35" s="5">
        <v>32</v>
      </c>
      <c r="B35" s="21" t="s">
        <v>1593</v>
      </c>
      <c r="C35" s="2" t="s">
        <v>667</v>
      </c>
      <c r="D35" s="2" t="s">
        <v>657</v>
      </c>
      <c r="E35" s="3" t="s">
        <v>612</v>
      </c>
      <c r="F35" s="6" t="s">
        <v>668</v>
      </c>
      <c r="G35" s="5">
        <v>110851101</v>
      </c>
      <c r="H35" s="5" t="s">
        <v>669</v>
      </c>
      <c r="I35" s="19">
        <v>2000</v>
      </c>
      <c r="J35" s="19">
        <v>2000</v>
      </c>
      <c r="K35" s="19">
        <v>1663</v>
      </c>
      <c r="L35" s="18" t="s">
        <v>618</v>
      </c>
      <c r="M35" s="2" t="s">
        <v>1875</v>
      </c>
      <c r="N35" s="45" t="s">
        <v>618</v>
      </c>
      <c r="O35" s="5" t="s">
        <v>618</v>
      </c>
      <c r="P35" s="5" t="s">
        <v>618</v>
      </c>
      <c r="Q35" s="5" t="s">
        <v>618</v>
      </c>
      <c r="R35" s="5" t="s">
        <v>618</v>
      </c>
      <c r="S35" s="8">
        <v>0.85</v>
      </c>
      <c r="T35" s="5" t="s">
        <v>618</v>
      </c>
      <c r="U35" s="5" t="s">
        <v>618</v>
      </c>
      <c r="V35" s="5" t="s">
        <v>618</v>
      </c>
      <c r="W35" s="19" t="s">
        <v>618</v>
      </c>
    </row>
    <row r="36" spans="1:23" s="44" customFormat="1" ht="45">
      <c r="A36" s="5">
        <v>33</v>
      </c>
      <c r="B36" s="21" t="s">
        <v>1594</v>
      </c>
      <c r="C36" s="2" t="s">
        <v>670</v>
      </c>
      <c r="D36" s="2" t="s">
        <v>671</v>
      </c>
      <c r="E36" s="3" t="s">
        <v>612</v>
      </c>
      <c r="F36" s="6" t="s">
        <v>672</v>
      </c>
      <c r="G36" s="5">
        <v>110851102</v>
      </c>
      <c r="H36" s="5" t="s">
        <v>673</v>
      </c>
      <c r="I36" s="19">
        <v>1553</v>
      </c>
      <c r="J36" s="19">
        <v>1553</v>
      </c>
      <c r="K36" s="19">
        <v>69</v>
      </c>
      <c r="L36" s="18" t="s">
        <v>618</v>
      </c>
      <c r="M36" s="2" t="s">
        <v>674</v>
      </c>
      <c r="N36" s="45" t="s">
        <v>618</v>
      </c>
      <c r="O36" s="5" t="s">
        <v>618</v>
      </c>
      <c r="P36" s="5" t="s">
        <v>618</v>
      </c>
      <c r="Q36" s="5" t="s">
        <v>618</v>
      </c>
      <c r="R36" s="5" t="s">
        <v>618</v>
      </c>
      <c r="S36" s="8">
        <v>0.56000000000000005</v>
      </c>
      <c r="T36" s="5" t="s">
        <v>618</v>
      </c>
      <c r="U36" s="5" t="s">
        <v>618</v>
      </c>
      <c r="V36" s="5" t="s">
        <v>618</v>
      </c>
      <c r="W36" s="19" t="s">
        <v>618</v>
      </c>
    </row>
    <row r="37" spans="1:23" s="44" customFormat="1" ht="45">
      <c r="A37" s="5">
        <v>35</v>
      </c>
      <c r="B37" s="21" t="s">
        <v>1595</v>
      </c>
      <c r="C37" s="2" t="s">
        <v>675</v>
      </c>
      <c r="D37" s="2" t="s">
        <v>676</v>
      </c>
      <c r="E37" s="3" t="s">
        <v>612</v>
      </c>
      <c r="F37" s="6" t="s">
        <v>677</v>
      </c>
      <c r="G37" s="5" t="s">
        <v>1211</v>
      </c>
      <c r="H37" s="5" t="s">
        <v>678</v>
      </c>
      <c r="I37" s="19">
        <v>180</v>
      </c>
      <c r="J37" s="19">
        <v>180</v>
      </c>
      <c r="K37" s="19">
        <v>8</v>
      </c>
      <c r="L37" s="18" t="s">
        <v>618</v>
      </c>
      <c r="M37" s="2" t="s">
        <v>679</v>
      </c>
      <c r="N37" s="45" t="s">
        <v>618</v>
      </c>
      <c r="O37" s="5" t="s">
        <v>618</v>
      </c>
      <c r="P37" s="5" t="s">
        <v>618</v>
      </c>
      <c r="Q37" s="5" t="s">
        <v>618</v>
      </c>
      <c r="R37" s="5" t="s">
        <v>618</v>
      </c>
      <c r="S37" s="8">
        <v>0.56000000000000005</v>
      </c>
      <c r="T37" s="5" t="s">
        <v>618</v>
      </c>
      <c r="U37" s="5" t="s">
        <v>618</v>
      </c>
      <c r="V37" s="5" t="s">
        <v>618</v>
      </c>
      <c r="W37" s="19" t="s">
        <v>618</v>
      </c>
    </row>
    <row r="38" spans="1:23" s="44" customFormat="1" ht="45">
      <c r="A38" s="5">
        <v>36</v>
      </c>
      <c r="B38" s="21" t="s">
        <v>1596</v>
      </c>
      <c r="C38" s="2" t="s">
        <v>680</v>
      </c>
      <c r="D38" s="2" t="s">
        <v>681</v>
      </c>
      <c r="E38" s="3" t="s">
        <v>612</v>
      </c>
      <c r="F38" s="6" t="s">
        <v>682</v>
      </c>
      <c r="G38" s="5">
        <v>110851100</v>
      </c>
      <c r="H38" s="5" t="s">
        <v>683</v>
      </c>
      <c r="I38" s="19">
        <v>6532.57</v>
      </c>
      <c r="J38" s="19">
        <v>1845.34</v>
      </c>
      <c r="K38" s="19">
        <v>1385</v>
      </c>
      <c r="L38" s="18">
        <v>2</v>
      </c>
      <c r="M38" s="2" t="s">
        <v>1894</v>
      </c>
      <c r="N38" s="45" t="s">
        <v>618</v>
      </c>
      <c r="O38" s="5" t="s">
        <v>618</v>
      </c>
      <c r="P38" s="5" t="s">
        <v>618</v>
      </c>
      <c r="Q38" s="5" t="s">
        <v>618</v>
      </c>
      <c r="R38" s="5" t="s">
        <v>618</v>
      </c>
      <c r="S38" s="8">
        <v>0.49</v>
      </c>
      <c r="T38" s="5" t="s">
        <v>618</v>
      </c>
      <c r="U38" s="5" t="s">
        <v>618</v>
      </c>
      <c r="V38" s="5" t="s">
        <v>618</v>
      </c>
      <c r="W38" s="19" t="s">
        <v>618</v>
      </c>
    </row>
    <row r="39" spans="1:23" s="44" customFormat="1" ht="45">
      <c r="A39" s="5">
        <v>37</v>
      </c>
      <c r="B39" s="21" t="s">
        <v>1597</v>
      </c>
      <c r="C39" s="2" t="s">
        <v>686</v>
      </c>
      <c r="D39" s="2" t="s">
        <v>1918</v>
      </c>
      <c r="E39" s="3" t="s">
        <v>612</v>
      </c>
      <c r="F39" s="6" t="s">
        <v>687</v>
      </c>
      <c r="G39" s="5">
        <v>11085177</v>
      </c>
      <c r="H39" s="5" t="s">
        <v>688</v>
      </c>
      <c r="I39" s="19">
        <v>53252.29</v>
      </c>
      <c r="J39" s="19">
        <v>41758.67</v>
      </c>
      <c r="K39" s="45">
        <v>1846</v>
      </c>
      <c r="L39" s="18">
        <v>2</v>
      </c>
      <c r="M39" s="2" t="s">
        <v>689</v>
      </c>
      <c r="N39" s="45" t="s">
        <v>618</v>
      </c>
      <c r="O39" s="5" t="s">
        <v>618</v>
      </c>
      <c r="P39" s="5" t="s">
        <v>618</v>
      </c>
      <c r="Q39" s="5" t="s">
        <v>618</v>
      </c>
      <c r="R39" s="5" t="s">
        <v>618</v>
      </c>
      <c r="S39" s="8">
        <v>0.22</v>
      </c>
      <c r="T39" s="5" t="s">
        <v>618</v>
      </c>
      <c r="U39" s="5" t="s">
        <v>618</v>
      </c>
      <c r="V39" s="5" t="s">
        <v>618</v>
      </c>
      <c r="W39" s="19" t="s">
        <v>618</v>
      </c>
    </row>
    <row r="40" spans="1:23" s="44" customFormat="1" ht="67.5">
      <c r="A40" s="5">
        <v>38</v>
      </c>
      <c r="B40" s="21" t="s">
        <v>1623</v>
      </c>
      <c r="C40" s="20" t="s">
        <v>1270</v>
      </c>
      <c r="D40" s="20" t="s">
        <v>641</v>
      </c>
      <c r="E40" s="3" t="s">
        <v>612</v>
      </c>
      <c r="F40" s="6" t="s">
        <v>685</v>
      </c>
      <c r="G40" s="4" t="s">
        <v>1667</v>
      </c>
      <c r="H40" s="5" t="s">
        <v>1294</v>
      </c>
      <c r="I40" s="19">
        <v>8.84</v>
      </c>
      <c r="J40" s="19">
        <v>1.9</v>
      </c>
      <c r="K40" s="24">
        <v>170</v>
      </c>
      <c r="L40" s="2">
        <v>1</v>
      </c>
      <c r="M40" s="2" t="s">
        <v>1208</v>
      </c>
      <c r="N40" s="45" t="s">
        <v>618</v>
      </c>
      <c r="O40" s="5" t="s">
        <v>1795</v>
      </c>
      <c r="P40" s="19">
        <v>0</v>
      </c>
      <c r="Q40" s="5" t="s">
        <v>618</v>
      </c>
      <c r="R40" s="5" t="s">
        <v>618</v>
      </c>
      <c r="S40" s="8">
        <v>0.22</v>
      </c>
      <c r="T40" s="5" t="s">
        <v>618</v>
      </c>
      <c r="U40" s="5" t="s">
        <v>618</v>
      </c>
      <c r="V40" s="5" t="s">
        <v>618</v>
      </c>
      <c r="W40" s="19" t="s">
        <v>618</v>
      </c>
    </row>
    <row r="41" spans="1:23" ht="43.5" customHeight="1">
      <c r="A41" s="5">
        <v>39</v>
      </c>
      <c r="B41" s="21" t="s">
        <v>1598</v>
      </c>
      <c r="C41" s="2" t="s">
        <v>690</v>
      </c>
      <c r="D41" s="2" t="s">
        <v>684</v>
      </c>
      <c r="E41" s="3" t="s">
        <v>612</v>
      </c>
      <c r="F41" s="6" t="s">
        <v>691</v>
      </c>
      <c r="G41" s="5" t="s">
        <v>1212</v>
      </c>
      <c r="H41" s="5" t="s">
        <v>692</v>
      </c>
      <c r="I41" s="19">
        <v>3721.25</v>
      </c>
      <c r="J41" s="19">
        <v>1817.15</v>
      </c>
      <c r="K41" s="19">
        <v>117.1</v>
      </c>
      <c r="L41" s="5">
        <v>1</v>
      </c>
      <c r="M41" s="2" t="s">
        <v>1902</v>
      </c>
      <c r="N41" s="45" t="s">
        <v>618</v>
      </c>
      <c r="O41" s="5" t="s">
        <v>1957</v>
      </c>
      <c r="P41" s="5">
        <v>73.33</v>
      </c>
      <c r="Q41" s="5" t="s">
        <v>618</v>
      </c>
      <c r="R41" s="5" t="s">
        <v>618</v>
      </c>
      <c r="S41" s="8">
        <v>0.52</v>
      </c>
      <c r="T41" s="5" t="s">
        <v>618</v>
      </c>
      <c r="U41" s="5" t="s">
        <v>618</v>
      </c>
      <c r="V41" s="5" t="s">
        <v>618</v>
      </c>
      <c r="W41" s="19" t="s">
        <v>618</v>
      </c>
    </row>
    <row r="42" spans="1:23" s="44" customFormat="1" ht="56.25">
      <c r="A42" s="5">
        <v>40</v>
      </c>
      <c r="B42" s="21" t="s">
        <v>1599</v>
      </c>
      <c r="C42" s="2" t="s">
        <v>693</v>
      </c>
      <c r="D42" s="2" t="s">
        <v>694</v>
      </c>
      <c r="E42" s="3" t="s">
        <v>612</v>
      </c>
      <c r="F42" s="6" t="s">
        <v>685</v>
      </c>
      <c r="G42" s="5">
        <v>110851142</v>
      </c>
      <c r="H42" s="5" t="s">
        <v>695</v>
      </c>
      <c r="I42" s="19">
        <v>584.27</v>
      </c>
      <c r="J42" s="19">
        <v>415.57</v>
      </c>
      <c r="K42" s="5">
        <v>2.073</v>
      </c>
      <c r="L42" s="18" t="s">
        <v>618</v>
      </c>
      <c r="M42" s="2" t="s">
        <v>1060</v>
      </c>
      <c r="N42" s="45">
        <v>2.0099999999999998</v>
      </c>
      <c r="O42" s="5" t="s">
        <v>1684</v>
      </c>
      <c r="P42" s="5" t="s">
        <v>618</v>
      </c>
      <c r="Q42" s="5" t="s">
        <v>618</v>
      </c>
      <c r="R42" s="5" t="s">
        <v>618</v>
      </c>
      <c r="S42" s="8">
        <v>0.36</v>
      </c>
      <c r="T42" s="5" t="s">
        <v>618</v>
      </c>
      <c r="U42" s="5" t="s">
        <v>618</v>
      </c>
      <c r="V42" s="5" t="s">
        <v>618</v>
      </c>
      <c r="W42" s="19" t="s">
        <v>618</v>
      </c>
    </row>
    <row r="43" spans="1:23" s="44" customFormat="1" ht="67.5">
      <c r="A43" s="5">
        <v>41</v>
      </c>
      <c r="B43" s="21" t="s">
        <v>1600</v>
      </c>
      <c r="C43" s="2" t="s">
        <v>693</v>
      </c>
      <c r="D43" s="2" t="s">
        <v>1059</v>
      </c>
      <c r="E43" s="3" t="s">
        <v>612</v>
      </c>
      <c r="F43" s="6" t="s">
        <v>685</v>
      </c>
      <c r="G43" s="5">
        <v>110851144</v>
      </c>
      <c r="H43" s="5" t="s">
        <v>1058</v>
      </c>
      <c r="I43" s="19">
        <v>490.42</v>
      </c>
      <c r="J43" s="19">
        <v>348.82</v>
      </c>
      <c r="K43" s="5">
        <v>1.74</v>
      </c>
      <c r="L43" s="18" t="s">
        <v>618</v>
      </c>
      <c r="M43" s="2" t="s">
        <v>1668</v>
      </c>
      <c r="N43" s="45" t="s">
        <v>618</v>
      </c>
      <c r="O43" s="5" t="s">
        <v>1684</v>
      </c>
      <c r="P43" s="5" t="s">
        <v>618</v>
      </c>
      <c r="Q43" s="5" t="s">
        <v>618</v>
      </c>
      <c r="R43" s="5" t="s">
        <v>618</v>
      </c>
      <c r="S43" s="8">
        <v>0.36</v>
      </c>
      <c r="T43" s="5" t="s">
        <v>618</v>
      </c>
      <c r="U43" s="5" t="s">
        <v>618</v>
      </c>
      <c r="V43" s="5" t="s">
        <v>618</v>
      </c>
      <c r="W43" s="19" t="s">
        <v>618</v>
      </c>
    </row>
    <row r="44" spans="1:23" ht="56.25">
      <c r="A44" s="5">
        <v>42</v>
      </c>
      <c r="B44" s="21" t="s">
        <v>1835</v>
      </c>
      <c r="C44" s="2" t="s">
        <v>693</v>
      </c>
      <c r="D44" s="2" t="s">
        <v>696</v>
      </c>
      <c r="E44" s="3" t="s">
        <v>612</v>
      </c>
      <c r="F44" s="6" t="s">
        <v>685</v>
      </c>
      <c r="G44" s="5">
        <v>110851150</v>
      </c>
      <c r="H44" s="5" t="s">
        <v>697</v>
      </c>
      <c r="I44" s="19">
        <v>1031</v>
      </c>
      <c r="J44" s="19">
        <v>733.32</v>
      </c>
      <c r="K44" s="5">
        <v>3.6579999999999999</v>
      </c>
      <c r="L44" s="18" t="s">
        <v>618</v>
      </c>
      <c r="M44" s="2" t="s">
        <v>698</v>
      </c>
      <c r="N44" s="45" t="s">
        <v>618</v>
      </c>
      <c r="O44" s="5" t="s">
        <v>1684</v>
      </c>
      <c r="P44" s="5" t="s">
        <v>618</v>
      </c>
      <c r="Q44" s="5" t="s">
        <v>618</v>
      </c>
      <c r="R44" s="5" t="s">
        <v>618</v>
      </c>
      <c r="S44" s="8">
        <v>0.36</v>
      </c>
      <c r="T44" s="5" t="s">
        <v>618</v>
      </c>
      <c r="U44" s="5" t="s">
        <v>618</v>
      </c>
      <c r="V44" s="5" t="s">
        <v>618</v>
      </c>
      <c r="W44" s="19" t="s">
        <v>618</v>
      </c>
    </row>
    <row r="45" spans="1:23" ht="56.25">
      <c r="A45" s="5">
        <v>43</v>
      </c>
      <c r="B45" s="21" t="s">
        <v>1836</v>
      </c>
      <c r="C45" s="2" t="s">
        <v>693</v>
      </c>
      <c r="D45" s="2" t="s">
        <v>699</v>
      </c>
      <c r="E45" s="3" t="s">
        <v>612</v>
      </c>
      <c r="F45" s="6" t="s">
        <v>685</v>
      </c>
      <c r="G45" s="5">
        <v>110851149</v>
      </c>
      <c r="H45" s="5" t="s">
        <v>700</v>
      </c>
      <c r="I45" s="19">
        <v>597.52</v>
      </c>
      <c r="J45" s="19">
        <v>424.99</v>
      </c>
      <c r="K45" s="5">
        <v>2.12</v>
      </c>
      <c r="L45" s="18" t="s">
        <v>618</v>
      </c>
      <c r="M45" s="2" t="s">
        <v>701</v>
      </c>
      <c r="N45" s="45">
        <v>2.0000000000000001E-4</v>
      </c>
      <c r="O45" s="5" t="s">
        <v>1684</v>
      </c>
      <c r="P45" s="5" t="s">
        <v>618</v>
      </c>
      <c r="Q45" s="5" t="s">
        <v>618</v>
      </c>
      <c r="R45" s="5" t="s">
        <v>618</v>
      </c>
      <c r="S45" s="8">
        <v>0.36</v>
      </c>
      <c r="T45" s="5" t="s">
        <v>618</v>
      </c>
      <c r="U45" s="5" t="s">
        <v>618</v>
      </c>
      <c r="V45" s="5" t="s">
        <v>618</v>
      </c>
      <c r="W45" s="19" t="s">
        <v>618</v>
      </c>
    </row>
    <row r="46" spans="1:23" ht="67.5">
      <c r="A46" s="5">
        <v>44</v>
      </c>
      <c r="B46" s="21" t="s">
        <v>1837</v>
      </c>
      <c r="C46" s="2" t="s">
        <v>693</v>
      </c>
      <c r="D46" s="2" t="s">
        <v>702</v>
      </c>
      <c r="E46" s="3" t="s">
        <v>612</v>
      </c>
      <c r="F46" s="6" t="s">
        <v>685</v>
      </c>
      <c r="G46" s="5">
        <v>110851148</v>
      </c>
      <c r="H46" s="5" t="s">
        <v>703</v>
      </c>
      <c r="I46" s="19">
        <v>925.87</v>
      </c>
      <c r="J46" s="19">
        <v>658.54</v>
      </c>
      <c r="K46" s="5">
        <v>3.2850000000000001</v>
      </c>
      <c r="L46" s="18" t="s">
        <v>618</v>
      </c>
      <c r="M46" s="2" t="s">
        <v>1901</v>
      </c>
      <c r="N46" s="45" t="s">
        <v>618</v>
      </c>
      <c r="O46" s="5" t="s">
        <v>1684</v>
      </c>
      <c r="P46" s="5" t="s">
        <v>618</v>
      </c>
      <c r="Q46" s="5" t="s">
        <v>618</v>
      </c>
      <c r="R46" s="5" t="s">
        <v>618</v>
      </c>
      <c r="S46" s="8">
        <v>0.36</v>
      </c>
      <c r="T46" s="5" t="s">
        <v>618</v>
      </c>
      <c r="U46" s="5" t="s">
        <v>618</v>
      </c>
      <c r="V46" s="5" t="s">
        <v>618</v>
      </c>
      <c r="W46" s="19" t="s">
        <v>618</v>
      </c>
    </row>
    <row r="47" spans="1:23" s="46" customFormat="1" ht="67.5">
      <c r="A47" s="5">
        <v>45</v>
      </c>
      <c r="B47" s="21" t="s">
        <v>1838</v>
      </c>
      <c r="C47" s="2" t="s">
        <v>693</v>
      </c>
      <c r="D47" s="2" t="s">
        <v>704</v>
      </c>
      <c r="E47" s="3" t="s">
        <v>612</v>
      </c>
      <c r="F47" s="6" t="s">
        <v>685</v>
      </c>
      <c r="G47" s="5">
        <v>110851143</v>
      </c>
      <c r="H47" s="5" t="s">
        <v>705</v>
      </c>
      <c r="I47" s="19">
        <v>1592.45</v>
      </c>
      <c r="J47" s="19">
        <v>1132.6500000000001</v>
      </c>
      <c r="K47" s="5">
        <v>5.65</v>
      </c>
      <c r="L47" s="18" t="s">
        <v>618</v>
      </c>
      <c r="M47" s="2" t="s">
        <v>1900</v>
      </c>
      <c r="N47" s="45" t="s">
        <v>618</v>
      </c>
      <c r="O47" s="5" t="s">
        <v>1684</v>
      </c>
      <c r="P47" s="5" t="s">
        <v>618</v>
      </c>
      <c r="Q47" s="5" t="s">
        <v>618</v>
      </c>
      <c r="R47" s="5" t="s">
        <v>618</v>
      </c>
      <c r="S47" s="8">
        <v>0.36</v>
      </c>
      <c r="T47" s="5" t="s">
        <v>618</v>
      </c>
      <c r="U47" s="5" t="s">
        <v>618</v>
      </c>
      <c r="V47" s="5" t="s">
        <v>618</v>
      </c>
      <c r="W47" s="19" t="s">
        <v>618</v>
      </c>
    </row>
    <row r="48" spans="1:23" s="34" customFormat="1" ht="67.5">
      <c r="A48" s="5">
        <v>46</v>
      </c>
      <c r="B48" s="21" t="s">
        <v>1601</v>
      </c>
      <c r="C48" s="2" t="s">
        <v>693</v>
      </c>
      <c r="D48" s="2" t="s">
        <v>1057</v>
      </c>
      <c r="E48" s="3" t="s">
        <v>612</v>
      </c>
      <c r="F48" s="6" t="s">
        <v>685</v>
      </c>
      <c r="G48" s="5">
        <v>110851146</v>
      </c>
      <c r="H48" s="5" t="s">
        <v>1061</v>
      </c>
      <c r="I48" s="19">
        <v>55.52</v>
      </c>
      <c r="J48" s="19">
        <v>39.49</v>
      </c>
      <c r="K48" s="5">
        <v>0.19700000000000001</v>
      </c>
      <c r="L48" s="18" t="s">
        <v>618</v>
      </c>
      <c r="M48" s="2" t="s">
        <v>1062</v>
      </c>
      <c r="N48" s="45" t="s">
        <v>618</v>
      </c>
      <c r="O48" s="5" t="s">
        <v>1684</v>
      </c>
      <c r="P48" s="5" t="s">
        <v>618</v>
      </c>
      <c r="Q48" s="5" t="s">
        <v>618</v>
      </c>
      <c r="R48" s="5" t="s">
        <v>618</v>
      </c>
      <c r="S48" s="8">
        <v>0.36</v>
      </c>
      <c r="T48" s="5" t="s">
        <v>618</v>
      </c>
      <c r="U48" s="5" t="s">
        <v>618</v>
      </c>
      <c r="V48" s="5" t="s">
        <v>618</v>
      </c>
      <c r="W48" s="19" t="s">
        <v>618</v>
      </c>
    </row>
    <row r="49" spans="1:23" s="46" customFormat="1" ht="56.25">
      <c r="A49" s="5">
        <v>47</v>
      </c>
      <c r="B49" s="21" t="s">
        <v>1602</v>
      </c>
      <c r="C49" s="2" t="s">
        <v>693</v>
      </c>
      <c r="D49" s="2" t="s">
        <v>706</v>
      </c>
      <c r="E49" s="3" t="s">
        <v>612</v>
      </c>
      <c r="F49" s="6" t="s">
        <v>685</v>
      </c>
      <c r="G49" s="5">
        <v>110851141</v>
      </c>
      <c r="H49" s="5" t="s">
        <v>707</v>
      </c>
      <c r="I49" s="19">
        <v>245.77</v>
      </c>
      <c r="J49" s="19">
        <v>174.81</v>
      </c>
      <c r="K49" s="5">
        <v>0.872</v>
      </c>
      <c r="L49" s="18" t="s">
        <v>618</v>
      </c>
      <c r="M49" s="2" t="s">
        <v>708</v>
      </c>
      <c r="N49" s="45" t="s">
        <v>618</v>
      </c>
      <c r="O49" s="5" t="s">
        <v>1684</v>
      </c>
      <c r="P49" s="5" t="s">
        <v>618</v>
      </c>
      <c r="Q49" s="5" t="s">
        <v>618</v>
      </c>
      <c r="R49" s="5" t="s">
        <v>618</v>
      </c>
      <c r="S49" s="8">
        <v>0.36</v>
      </c>
      <c r="T49" s="5" t="s">
        <v>618</v>
      </c>
      <c r="U49" s="5" t="s">
        <v>618</v>
      </c>
      <c r="V49" s="5" t="s">
        <v>618</v>
      </c>
      <c r="W49" s="19" t="s">
        <v>618</v>
      </c>
    </row>
    <row r="50" spans="1:23" s="46" customFormat="1" ht="56.25">
      <c r="A50" s="5">
        <v>48</v>
      </c>
      <c r="B50" s="21" t="s">
        <v>1603</v>
      </c>
      <c r="C50" s="2" t="s">
        <v>693</v>
      </c>
      <c r="D50" s="2" t="s">
        <v>709</v>
      </c>
      <c r="E50" s="3" t="s">
        <v>612</v>
      </c>
      <c r="F50" s="6" t="s">
        <v>685</v>
      </c>
      <c r="G50" s="5">
        <v>110851152</v>
      </c>
      <c r="H50" s="5" t="s">
        <v>804</v>
      </c>
      <c r="I50" s="19">
        <v>107.38</v>
      </c>
      <c r="J50" s="19">
        <v>76.38</v>
      </c>
      <c r="K50" s="5">
        <v>0.38100000000000001</v>
      </c>
      <c r="L50" s="18" t="s">
        <v>618</v>
      </c>
      <c r="M50" s="2" t="s">
        <v>1189</v>
      </c>
      <c r="N50" s="45" t="s">
        <v>618</v>
      </c>
      <c r="O50" s="5" t="s">
        <v>1684</v>
      </c>
      <c r="P50" s="5" t="s">
        <v>618</v>
      </c>
      <c r="Q50" s="5" t="s">
        <v>618</v>
      </c>
      <c r="R50" s="5" t="s">
        <v>618</v>
      </c>
      <c r="S50" s="8">
        <v>0.6</v>
      </c>
      <c r="T50" s="5" t="s">
        <v>618</v>
      </c>
      <c r="U50" s="5" t="s">
        <v>618</v>
      </c>
      <c r="V50" s="5" t="s">
        <v>618</v>
      </c>
      <c r="W50" s="19" t="s">
        <v>618</v>
      </c>
    </row>
    <row r="51" spans="1:23" s="46" customFormat="1" ht="56.25">
      <c r="A51" s="5">
        <v>49</v>
      </c>
      <c r="B51" s="21" t="s">
        <v>1604</v>
      </c>
      <c r="C51" s="2" t="s">
        <v>693</v>
      </c>
      <c r="D51" s="2" t="s">
        <v>710</v>
      </c>
      <c r="E51" s="3" t="s">
        <v>612</v>
      </c>
      <c r="F51" s="6" t="s">
        <v>685</v>
      </c>
      <c r="G51" s="5">
        <v>110851147</v>
      </c>
      <c r="H51" s="5" t="s">
        <v>805</v>
      </c>
      <c r="I51" s="19">
        <v>72.150000000000006</v>
      </c>
      <c r="J51" s="19">
        <v>51.32</v>
      </c>
      <c r="K51" s="5">
        <v>0.25600000000000001</v>
      </c>
      <c r="L51" s="18" t="s">
        <v>618</v>
      </c>
      <c r="M51" s="2" t="s">
        <v>1188</v>
      </c>
      <c r="N51" s="45" t="s">
        <v>618</v>
      </c>
      <c r="O51" s="5" t="s">
        <v>1684</v>
      </c>
      <c r="P51" s="5" t="s">
        <v>618</v>
      </c>
      <c r="Q51" s="5" t="s">
        <v>618</v>
      </c>
      <c r="R51" s="5" t="s">
        <v>618</v>
      </c>
      <c r="S51" s="8">
        <v>0.6</v>
      </c>
      <c r="T51" s="5" t="s">
        <v>618</v>
      </c>
      <c r="U51" s="5" t="s">
        <v>618</v>
      </c>
      <c r="V51" s="5" t="s">
        <v>618</v>
      </c>
      <c r="W51" s="19" t="s">
        <v>618</v>
      </c>
    </row>
    <row r="52" spans="1:23" s="46" customFormat="1" ht="67.5">
      <c r="A52" s="5">
        <v>50</v>
      </c>
      <c r="B52" s="21" t="s">
        <v>1605</v>
      </c>
      <c r="C52" s="2" t="s">
        <v>693</v>
      </c>
      <c r="D52" s="2" t="s">
        <v>711</v>
      </c>
      <c r="E52" s="3" t="s">
        <v>612</v>
      </c>
      <c r="F52" s="6" t="s">
        <v>685</v>
      </c>
      <c r="G52" s="5">
        <v>110851145</v>
      </c>
      <c r="H52" s="5" t="s">
        <v>807</v>
      </c>
      <c r="I52" s="19">
        <v>95.83</v>
      </c>
      <c r="J52" s="19">
        <v>68.17</v>
      </c>
      <c r="K52" s="5">
        <v>0.34</v>
      </c>
      <c r="L52" s="18" t="s">
        <v>618</v>
      </c>
      <c r="M52" s="2" t="s">
        <v>803</v>
      </c>
      <c r="N52" s="45" t="s">
        <v>618</v>
      </c>
      <c r="O52" s="5" t="s">
        <v>1684</v>
      </c>
      <c r="P52" s="5" t="s">
        <v>618</v>
      </c>
      <c r="Q52" s="5" t="s">
        <v>618</v>
      </c>
      <c r="R52" s="5" t="s">
        <v>618</v>
      </c>
      <c r="S52" s="8">
        <v>0.36</v>
      </c>
      <c r="T52" s="5" t="s">
        <v>618</v>
      </c>
      <c r="U52" s="5" t="s">
        <v>618</v>
      </c>
      <c r="V52" s="5" t="s">
        <v>618</v>
      </c>
      <c r="W52" s="19" t="s">
        <v>618</v>
      </c>
    </row>
    <row r="53" spans="1:23" s="46" customFormat="1" ht="67.5">
      <c r="A53" s="5">
        <v>51</v>
      </c>
      <c r="B53" s="21" t="s">
        <v>1606</v>
      </c>
      <c r="C53" s="2" t="s">
        <v>693</v>
      </c>
      <c r="D53" s="2" t="s">
        <v>712</v>
      </c>
      <c r="E53" s="3" t="s">
        <v>612</v>
      </c>
      <c r="F53" s="6" t="s">
        <v>685</v>
      </c>
      <c r="G53" s="5">
        <v>110851151</v>
      </c>
      <c r="H53" s="5" t="s">
        <v>806</v>
      </c>
      <c r="I53" s="19">
        <v>202.09</v>
      </c>
      <c r="J53" s="19">
        <v>143.74</v>
      </c>
      <c r="K53" s="5">
        <v>0.71699999999999997</v>
      </c>
      <c r="L53" s="18" t="s">
        <v>618</v>
      </c>
      <c r="M53" s="2" t="s">
        <v>1190</v>
      </c>
      <c r="N53" s="45" t="s">
        <v>618</v>
      </c>
      <c r="O53" s="5" t="s">
        <v>1684</v>
      </c>
      <c r="P53" s="5" t="s">
        <v>618</v>
      </c>
      <c r="Q53" s="5" t="s">
        <v>618</v>
      </c>
      <c r="R53" s="5" t="s">
        <v>618</v>
      </c>
      <c r="S53" s="8">
        <v>0.6</v>
      </c>
      <c r="T53" s="5" t="s">
        <v>618</v>
      </c>
      <c r="U53" s="5" t="s">
        <v>618</v>
      </c>
      <c r="V53" s="5" t="s">
        <v>618</v>
      </c>
      <c r="W53" s="19" t="s">
        <v>618</v>
      </c>
    </row>
    <row r="54" spans="1:23" s="46" customFormat="1" ht="67.5">
      <c r="A54" s="5">
        <v>52</v>
      </c>
      <c r="B54" s="21" t="s">
        <v>1607</v>
      </c>
      <c r="C54" s="2" t="s">
        <v>693</v>
      </c>
      <c r="D54" s="2" t="s">
        <v>713</v>
      </c>
      <c r="E54" s="3" t="s">
        <v>612</v>
      </c>
      <c r="F54" s="6" t="s">
        <v>685</v>
      </c>
      <c r="G54" s="5">
        <v>110851128</v>
      </c>
      <c r="H54" s="5" t="s">
        <v>808</v>
      </c>
      <c r="I54" s="19">
        <v>38.89</v>
      </c>
      <c r="J54" s="19">
        <v>27.66</v>
      </c>
      <c r="K54" s="5">
        <v>0.13800000000000001</v>
      </c>
      <c r="L54" s="18" t="s">
        <v>618</v>
      </c>
      <c r="M54" s="2" t="s">
        <v>1187</v>
      </c>
      <c r="N54" s="45" t="s">
        <v>618</v>
      </c>
      <c r="O54" s="5" t="s">
        <v>1684</v>
      </c>
      <c r="P54" s="5" t="s">
        <v>618</v>
      </c>
      <c r="Q54" s="5" t="s">
        <v>618</v>
      </c>
      <c r="R54" s="5" t="s">
        <v>618</v>
      </c>
      <c r="S54" s="8">
        <v>0.6</v>
      </c>
      <c r="T54" s="5" t="s">
        <v>618</v>
      </c>
      <c r="U54" s="5" t="s">
        <v>618</v>
      </c>
      <c r="V54" s="5" t="s">
        <v>618</v>
      </c>
      <c r="W54" s="19" t="s">
        <v>618</v>
      </c>
    </row>
    <row r="55" spans="1:23" s="34" customFormat="1" ht="56.25">
      <c r="A55" s="5">
        <v>53</v>
      </c>
      <c r="B55" s="21" t="s">
        <v>1608</v>
      </c>
      <c r="C55" s="2" t="s">
        <v>693</v>
      </c>
      <c r="D55" s="2" t="s">
        <v>1213</v>
      </c>
      <c r="E55" s="3" t="s">
        <v>612</v>
      </c>
      <c r="F55" s="6" t="s">
        <v>685</v>
      </c>
      <c r="G55" s="5">
        <v>110851153</v>
      </c>
      <c r="H55" s="5" t="s">
        <v>762</v>
      </c>
      <c r="I55" s="19">
        <v>3346.43</v>
      </c>
      <c r="J55" s="19">
        <v>2380.1799999999998</v>
      </c>
      <c r="K55" s="5">
        <v>11.837</v>
      </c>
      <c r="L55" s="18" t="s">
        <v>618</v>
      </c>
      <c r="M55" s="2" t="s">
        <v>618</v>
      </c>
      <c r="N55" s="45" t="s">
        <v>618</v>
      </c>
      <c r="O55" s="5" t="s">
        <v>1684</v>
      </c>
      <c r="P55" s="5" t="s">
        <v>618</v>
      </c>
      <c r="Q55" s="5" t="s">
        <v>618</v>
      </c>
      <c r="R55" s="5" t="s">
        <v>618</v>
      </c>
      <c r="S55" s="8">
        <v>0.6</v>
      </c>
      <c r="T55" s="5" t="s">
        <v>618</v>
      </c>
      <c r="U55" s="5" t="s">
        <v>618</v>
      </c>
      <c r="V55" s="5" t="s">
        <v>618</v>
      </c>
      <c r="W55" s="19" t="s">
        <v>618</v>
      </c>
    </row>
    <row r="56" spans="1:23" s="46" customFormat="1" ht="56.25">
      <c r="A56" s="5">
        <v>55</v>
      </c>
      <c r="B56" s="21" t="s">
        <v>1624</v>
      </c>
      <c r="C56" s="2" t="s">
        <v>1155</v>
      </c>
      <c r="D56" s="2" t="s">
        <v>780</v>
      </c>
      <c r="E56" s="3" t="s">
        <v>612</v>
      </c>
      <c r="F56" s="6" t="s">
        <v>685</v>
      </c>
      <c r="G56" s="5" t="s">
        <v>1156</v>
      </c>
      <c r="H56" s="5" t="s">
        <v>1154</v>
      </c>
      <c r="I56" s="19">
        <v>237.74</v>
      </c>
      <c r="J56" s="19">
        <v>153.68</v>
      </c>
      <c r="K56" s="19">
        <v>52.5</v>
      </c>
      <c r="L56" s="18" t="s">
        <v>618</v>
      </c>
      <c r="M56" s="2" t="s">
        <v>618</v>
      </c>
      <c r="N56" s="45" t="s">
        <v>618</v>
      </c>
      <c r="O56" s="5" t="s">
        <v>618</v>
      </c>
      <c r="P56" s="5" t="s">
        <v>618</v>
      </c>
      <c r="Q56" s="5" t="s">
        <v>618</v>
      </c>
      <c r="R56" s="5" t="s">
        <v>618</v>
      </c>
      <c r="S56" s="8">
        <v>0.53</v>
      </c>
      <c r="T56" s="5" t="s">
        <v>618</v>
      </c>
      <c r="U56" s="5" t="s">
        <v>618</v>
      </c>
      <c r="V56" s="5" t="s">
        <v>618</v>
      </c>
      <c r="W56" s="19" t="s">
        <v>618</v>
      </c>
    </row>
    <row r="57" spans="1:23" s="34" customFormat="1" ht="56.25">
      <c r="A57" s="5">
        <v>56</v>
      </c>
      <c r="B57" s="21" t="s">
        <v>1625</v>
      </c>
      <c r="C57" s="2" t="s">
        <v>1157</v>
      </c>
      <c r="D57" s="2" t="s">
        <v>780</v>
      </c>
      <c r="E57" s="3" t="s">
        <v>612</v>
      </c>
      <c r="F57" s="6" t="s">
        <v>685</v>
      </c>
      <c r="G57" s="5" t="s">
        <v>1159</v>
      </c>
      <c r="H57" s="5" t="s">
        <v>1154</v>
      </c>
      <c r="I57" s="19">
        <v>136.30000000000001</v>
      </c>
      <c r="J57" s="19">
        <v>88.11</v>
      </c>
      <c r="K57" s="19">
        <v>30.1</v>
      </c>
      <c r="L57" s="18" t="s">
        <v>618</v>
      </c>
      <c r="M57" s="2" t="s">
        <v>618</v>
      </c>
      <c r="N57" s="45" t="s">
        <v>618</v>
      </c>
      <c r="O57" s="5" t="s">
        <v>618</v>
      </c>
      <c r="P57" s="5" t="s">
        <v>618</v>
      </c>
      <c r="Q57" s="5" t="s">
        <v>618</v>
      </c>
      <c r="R57" s="5" t="s">
        <v>618</v>
      </c>
      <c r="S57" s="8">
        <v>0.53</v>
      </c>
      <c r="T57" s="5" t="s">
        <v>618</v>
      </c>
      <c r="U57" s="5" t="s">
        <v>618</v>
      </c>
      <c r="V57" s="5" t="s">
        <v>618</v>
      </c>
      <c r="W57" s="19" t="s">
        <v>618</v>
      </c>
    </row>
    <row r="58" spans="1:23" s="34" customFormat="1" ht="56.25">
      <c r="A58" s="5">
        <v>57</v>
      </c>
      <c r="B58" s="21" t="s">
        <v>1626</v>
      </c>
      <c r="C58" s="2" t="s">
        <v>1160</v>
      </c>
      <c r="D58" s="2" t="s">
        <v>780</v>
      </c>
      <c r="E58" s="3" t="s">
        <v>612</v>
      </c>
      <c r="F58" s="6" t="s">
        <v>685</v>
      </c>
      <c r="G58" s="5" t="s">
        <v>1161</v>
      </c>
      <c r="H58" s="5" t="s">
        <v>1154</v>
      </c>
      <c r="I58" s="19">
        <v>202.87</v>
      </c>
      <c r="J58" s="19">
        <v>131.13999999999999</v>
      </c>
      <c r="K58" s="19">
        <v>44.8</v>
      </c>
      <c r="L58" s="18" t="s">
        <v>618</v>
      </c>
      <c r="M58" s="2" t="s">
        <v>618</v>
      </c>
      <c r="N58" s="45" t="s">
        <v>618</v>
      </c>
      <c r="O58" s="5" t="s">
        <v>618</v>
      </c>
      <c r="P58" s="5" t="s">
        <v>618</v>
      </c>
      <c r="Q58" s="5" t="s">
        <v>618</v>
      </c>
      <c r="R58" s="5" t="s">
        <v>618</v>
      </c>
      <c r="S58" s="8">
        <v>0.53</v>
      </c>
      <c r="T58" s="5" t="s">
        <v>618</v>
      </c>
      <c r="U58" s="5" t="s">
        <v>618</v>
      </c>
      <c r="V58" s="5" t="s">
        <v>618</v>
      </c>
      <c r="W58" s="19" t="s">
        <v>618</v>
      </c>
    </row>
    <row r="59" spans="1:23" s="34" customFormat="1" ht="56.25">
      <c r="A59" s="5">
        <v>58</v>
      </c>
      <c r="B59" s="21" t="s">
        <v>1627</v>
      </c>
      <c r="C59" s="2" t="s">
        <v>1162</v>
      </c>
      <c r="D59" s="2" t="s">
        <v>780</v>
      </c>
      <c r="E59" s="3" t="s">
        <v>612</v>
      </c>
      <c r="F59" s="6" t="s">
        <v>685</v>
      </c>
      <c r="G59" s="5" t="s">
        <v>1163</v>
      </c>
      <c r="H59" s="5" t="s">
        <v>1154</v>
      </c>
      <c r="I59" s="19">
        <v>216.9</v>
      </c>
      <c r="J59" s="19">
        <v>140.21</v>
      </c>
      <c r="K59" s="19">
        <v>47.9</v>
      </c>
      <c r="L59" s="18" t="s">
        <v>618</v>
      </c>
      <c r="M59" s="2" t="s">
        <v>618</v>
      </c>
      <c r="N59" s="45" t="s">
        <v>618</v>
      </c>
      <c r="O59" s="5" t="s">
        <v>618</v>
      </c>
      <c r="P59" s="5" t="s">
        <v>618</v>
      </c>
      <c r="Q59" s="5" t="s">
        <v>618</v>
      </c>
      <c r="R59" s="5" t="s">
        <v>618</v>
      </c>
      <c r="S59" s="8">
        <v>0.53</v>
      </c>
      <c r="T59" s="5" t="s">
        <v>618</v>
      </c>
      <c r="U59" s="5" t="s">
        <v>618</v>
      </c>
      <c r="V59" s="5" t="s">
        <v>618</v>
      </c>
      <c r="W59" s="19" t="s">
        <v>618</v>
      </c>
    </row>
    <row r="60" spans="1:23" s="34" customFormat="1" ht="56.25">
      <c r="A60" s="5">
        <v>59</v>
      </c>
      <c r="B60" s="21" t="s">
        <v>1628</v>
      </c>
      <c r="C60" s="2" t="s">
        <v>1164</v>
      </c>
      <c r="D60" s="2" t="s">
        <v>780</v>
      </c>
      <c r="E60" s="3" t="s">
        <v>612</v>
      </c>
      <c r="F60" s="6" t="s">
        <v>685</v>
      </c>
      <c r="G60" s="5" t="s">
        <v>1165</v>
      </c>
      <c r="H60" s="5" t="s">
        <v>1154</v>
      </c>
      <c r="I60" s="19">
        <v>217.8</v>
      </c>
      <c r="J60" s="19">
        <v>140.80000000000001</v>
      </c>
      <c r="K60" s="19">
        <v>48.1</v>
      </c>
      <c r="L60" s="18" t="s">
        <v>618</v>
      </c>
      <c r="M60" s="2" t="s">
        <v>618</v>
      </c>
      <c r="N60" s="45" t="s">
        <v>618</v>
      </c>
      <c r="O60" s="5" t="s">
        <v>618</v>
      </c>
      <c r="P60" s="5" t="s">
        <v>618</v>
      </c>
      <c r="Q60" s="5" t="s">
        <v>618</v>
      </c>
      <c r="R60" s="5" t="s">
        <v>618</v>
      </c>
      <c r="S60" s="8">
        <v>0.53</v>
      </c>
      <c r="T60" s="5" t="s">
        <v>618</v>
      </c>
      <c r="U60" s="5" t="s">
        <v>618</v>
      </c>
      <c r="V60" s="5" t="s">
        <v>618</v>
      </c>
      <c r="W60" s="19" t="s">
        <v>618</v>
      </c>
    </row>
    <row r="61" spans="1:23" s="34" customFormat="1" ht="56.25">
      <c r="A61" s="5">
        <v>60</v>
      </c>
      <c r="B61" s="21" t="s">
        <v>1629</v>
      </c>
      <c r="C61" s="2" t="s">
        <v>1166</v>
      </c>
      <c r="D61" s="2" t="s">
        <v>780</v>
      </c>
      <c r="E61" s="3" t="s">
        <v>612</v>
      </c>
      <c r="F61" s="6" t="s">
        <v>685</v>
      </c>
      <c r="G61" s="5" t="s">
        <v>1167</v>
      </c>
      <c r="H61" s="5" t="s">
        <v>1154</v>
      </c>
      <c r="I61" s="19">
        <v>205.13</v>
      </c>
      <c r="J61" s="19">
        <v>132.6</v>
      </c>
      <c r="K61" s="19">
        <v>45.3</v>
      </c>
      <c r="L61" s="18" t="s">
        <v>618</v>
      </c>
      <c r="M61" s="2" t="s">
        <v>618</v>
      </c>
      <c r="N61" s="45" t="s">
        <v>618</v>
      </c>
      <c r="O61" s="5" t="s">
        <v>618</v>
      </c>
      <c r="P61" s="5" t="s">
        <v>618</v>
      </c>
      <c r="Q61" s="5" t="s">
        <v>618</v>
      </c>
      <c r="R61" s="5" t="s">
        <v>618</v>
      </c>
      <c r="S61" s="8">
        <v>0.53</v>
      </c>
      <c r="T61" s="5" t="s">
        <v>618</v>
      </c>
      <c r="U61" s="5" t="s">
        <v>618</v>
      </c>
      <c r="V61" s="5" t="s">
        <v>618</v>
      </c>
      <c r="W61" s="19" t="s">
        <v>618</v>
      </c>
    </row>
    <row r="62" spans="1:23" s="34" customFormat="1" ht="56.25">
      <c r="A62" s="5">
        <v>61</v>
      </c>
      <c r="B62" s="21" t="s">
        <v>1630</v>
      </c>
      <c r="C62" s="2" t="s">
        <v>1168</v>
      </c>
      <c r="D62" s="2" t="s">
        <v>780</v>
      </c>
      <c r="E62" s="3" t="s">
        <v>612</v>
      </c>
      <c r="F62" s="6" t="s">
        <v>685</v>
      </c>
      <c r="G62" s="5" t="s">
        <v>1171</v>
      </c>
      <c r="H62" s="5" t="s">
        <v>1154</v>
      </c>
      <c r="I62" s="19">
        <v>202.87</v>
      </c>
      <c r="J62" s="19">
        <v>131.13999999999999</v>
      </c>
      <c r="K62" s="19">
        <v>44.8</v>
      </c>
      <c r="L62" s="18" t="s">
        <v>618</v>
      </c>
      <c r="M62" s="2" t="s">
        <v>618</v>
      </c>
      <c r="N62" s="45" t="s">
        <v>618</v>
      </c>
      <c r="O62" s="5" t="s">
        <v>618</v>
      </c>
      <c r="P62" s="5" t="s">
        <v>618</v>
      </c>
      <c r="Q62" s="5" t="s">
        <v>618</v>
      </c>
      <c r="R62" s="5" t="s">
        <v>618</v>
      </c>
      <c r="S62" s="8">
        <v>0.53</v>
      </c>
      <c r="T62" s="5" t="s">
        <v>618</v>
      </c>
      <c r="U62" s="5" t="s">
        <v>618</v>
      </c>
      <c r="V62" s="5" t="s">
        <v>618</v>
      </c>
      <c r="W62" s="19" t="s">
        <v>618</v>
      </c>
    </row>
    <row r="63" spans="1:23" s="34" customFormat="1" ht="56.25">
      <c r="A63" s="5">
        <v>62</v>
      </c>
      <c r="B63" s="21" t="s">
        <v>1631</v>
      </c>
      <c r="C63" s="2" t="s">
        <v>1170</v>
      </c>
      <c r="D63" s="2" t="s">
        <v>780</v>
      </c>
      <c r="E63" s="3" t="s">
        <v>612</v>
      </c>
      <c r="F63" s="6" t="s">
        <v>685</v>
      </c>
      <c r="G63" s="5" t="s">
        <v>1169</v>
      </c>
      <c r="H63" s="5" t="s">
        <v>1154</v>
      </c>
      <c r="I63" s="19">
        <v>206.94</v>
      </c>
      <c r="J63" s="19">
        <v>113.77</v>
      </c>
      <c r="K63" s="19">
        <v>45.7</v>
      </c>
      <c r="L63" s="18" t="s">
        <v>618</v>
      </c>
      <c r="M63" s="2" t="s">
        <v>618</v>
      </c>
      <c r="N63" s="45" t="s">
        <v>618</v>
      </c>
      <c r="O63" s="5" t="s">
        <v>618</v>
      </c>
      <c r="P63" s="5" t="s">
        <v>618</v>
      </c>
      <c r="Q63" s="5" t="s">
        <v>618</v>
      </c>
      <c r="R63" s="5" t="s">
        <v>618</v>
      </c>
      <c r="S63" s="8">
        <v>0.53</v>
      </c>
      <c r="T63" s="5" t="s">
        <v>618</v>
      </c>
      <c r="U63" s="5" t="s">
        <v>618</v>
      </c>
      <c r="V63" s="5" t="s">
        <v>618</v>
      </c>
      <c r="W63" s="19" t="s">
        <v>618</v>
      </c>
    </row>
    <row r="64" spans="1:23" s="34" customFormat="1" ht="56.25">
      <c r="A64" s="5">
        <v>63</v>
      </c>
      <c r="B64" s="21" t="s">
        <v>1632</v>
      </c>
      <c r="C64" s="2" t="s">
        <v>1173</v>
      </c>
      <c r="D64" s="2" t="s">
        <v>780</v>
      </c>
      <c r="E64" s="3" t="s">
        <v>612</v>
      </c>
      <c r="F64" s="6" t="s">
        <v>685</v>
      </c>
      <c r="G64" s="5" t="s">
        <v>1174</v>
      </c>
      <c r="H64" s="5" t="s">
        <v>1154</v>
      </c>
      <c r="I64" s="19">
        <v>208.3</v>
      </c>
      <c r="J64" s="19">
        <v>134.65</v>
      </c>
      <c r="K64" s="19">
        <v>46</v>
      </c>
      <c r="L64" s="18" t="s">
        <v>618</v>
      </c>
      <c r="M64" s="2" t="s">
        <v>618</v>
      </c>
      <c r="N64" s="45" t="s">
        <v>618</v>
      </c>
      <c r="O64" s="5" t="s">
        <v>618</v>
      </c>
      <c r="P64" s="5" t="s">
        <v>618</v>
      </c>
      <c r="Q64" s="5" t="s">
        <v>618</v>
      </c>
      <c r="R64" s="5" t="s">
        <v>618</v>
      </c>
      <c r="S64" s="8">
        <v>0.53</v>
      </c>
      <c r="T64" s="5" t="s">
        <v>618</v>
      </c>
      <c r="U64" s="5" t="s">
        <v>618</v>
      </c>
      <c r="V64" s="5" t="s">
        <v>618</v>
      </c>
      <c r="W64" s="19" t="s">
        <v>618</v>
      </c>
    </row>
    <row r="65" spans="1:23" s="34" customFormat="1" ht="56.25">
      <c r="A65" s="5">
        <v>64</v>
      </c>
      <c r="B65" s="21" t="s">
        <v>1633</v>
      </c>
      <c r="C65" s="2" t="s">
        <v>1175</v>
      </c>
      <c r="D65" s="2" t="s">
        <v>780</v>
      </c>
      <c r="E65" s="3" t="s">
        <v>612</v>
      </c>
      <c r="F65" s="6" t="s">
        <v>685</v>
      </c>
      <c r="G65" s="5" t="s">
        <v>1176</v>
      </c>
      <c r="H65" s="5" t="s">
        <v>1154</v>
      </c>
      <c r="I65" s="19">
        <v>236.38</v>
      </c>
      <c r="J65" s="19">
        <v>152.80000000000001</v>
      </c>
      <c r="K65" s="19">
        <v>52.2</v>
      </c>
      <c r="L65" s="18" t="s">
        <v>618</v>
      </c>
      <c r="M65" s="2" t="s">
        <v>618</v>
      </c>
      <c r="N65" s="45" t="s">
        <v>618</v>
      </c>
      <c r="O65" s="5" t="s">
        <v>618</v>
      </c>
      <c r="P65" s="5" t="s">
        <v>618</v>
      </c>
      <c r="Q65" s="5" t="s">
        <v>618</v>
      </c>
      <c r="R65" s="5" t="s">
        <v>618</v>
      </c>
      <c r="S65" s="8">
        <v>0.53</v>
      </c>
      <c r="T65" s="5" t="s">
        <v>618</v>
      </c>
      <c r="U65" s="5" t="s">
        <v>618</v>
      </c>
      <c r="V65" s="5" t="s">
        <v>618</v>
      </c>
      <c r="W65" s="19" t="s">
        <v>618</v>
      </c>
    </row>
    <row r="66" spans="1:23" s="34" customFormat="1" ht="56.25">
      <c r="A66" s="5">
        <v>65</v>
      </c>
      <c r="B66" s="21" t="s">
        <v>1634</v>
      </c>
      <c r="C66" s="2" t="s">
        <v>1177</v>
      </c>
      <c r="D66" s="2" t="s">
        <v>780</v>
      </c>
      <c r="E66" s="3" t="s">
        <v>612</v>
      </c>
      <c r="F66" s="6" t="s">
        <v>685</v>
      </c>
      <c r="G66" s="5" t="s">
        <v>1178</v>
      </c>
      <c r="H66" s="5" t="s">
        <v>1154</v>
      </c>
      <c r="I66" s="19">
        <v>266.26</v>
      </c>
      <c r="J66" s="19">
        <v>172.12</v>
      </c>
      <c r="K66" s="19">
        <v>58.8</v>
      </c>
      <c r="L66" s="18" t="s">
        <v>618</v>
      </c>
      <c r="M66" s="2" t="s">
        <v>618</v>
      </c>
      <c r="N66" s="45" t="s">
        <v>618</v>
      </c>
      <c r="O66" s="5" t="s">
        <v>618</v>
      </c>
      <c r="P66" s="5" t="s">
        <v>618</v>
      </c>
      <c r="Q66" s="5" t="s">
        <v>618</v>
      </c>
      <c r="R66" s="5" t="s">
        <v>618</v>
      </c>
      <c r="S66" s="8">
        <v>0.53</v>
      </c>
      <c r="T66" s="5" t="s">
        <v>618</v>
      </c>
      <c r="U66" s="5" t="s">
        <v>618</v>
      </c>
      <c r="V66" s="5" t="s">
        <v>618</v>
      </c>
      <c r="W66" s="19" t="s">
        <v>618</v>
      </c>
    </row>
    <row r="67" spans="1:23" s="34" customFormat="1" ht="78.75">
      <c r="A67" s="5">
        <v>66</v>
      </c>
      <c r="B67" s="21" t="s">
        <v>1635</v>
      </c>
      <c r="C67" s="2" t="s">
        <v>1179</v>
      </c>
      <c r="D67" s="2" t="s">
        <v>780</v>
      </c>
      <c r="E67" s="3" t="s">
        <v>612</v>
      </c>
      <c r="F67" s="6" t="s">
        <v>685</v>
      </c>
      <c r="G67" s="5">
        <v>110851207</v>
      </c>
      <c r="H67" s="5" t="s">
        <v>1154</v>
      </c>
      <c r="I67" s="19">
        <v>199.7</v>
      </c>
      <c r="J67" s="19">
        <v>129.09</v>
      </c>
      <c r="K67" s="19">
        <v>44.1</v>
      </c>
      <c r="L67" s="18" t="s">
        <v>618</v>
      </c>
      <c r="M67" s="2" t="s">
        <v>1959</v>
      </c>
      <c r="N67" s="45" t="s">
        <v>618</v>
      </c>
      <c r="O67" s="5" t="s">
        <v>1958</v>
      </c>
      <c r="P67" s="5">
        <v>0</v>
      </c>
      <c r="Q67" s="5" t="s">
        <v>618</v>
      </c>
      <c r="R67" s="5" t="s">
        <v>618</v>
      </c>
      <c r="S67" s="8">
        <v>0.53</v>
      </c>
      <c r="T67" s="5" t="s">
        <v>618</v>
      </c>
      <c r="U67" s="5" t="s">
        <v>618</v>
      </c>
      <c r="V67" s="5" t="s">
        <v>618</v>
      </c>
      <c r="W67" s="19" t="s">
        <v>618</v>
      </c>
    </row>
    <row r="68" spans="1:23" s="34" customFormat="1" ht="56.25">
      <c r="A68" s="5">
        <v>67</v>
      </c>
      <c r="B68" s="21" t="s">
        <v>1636</v>
      </c>
      <c r="C68" s="2" t="s">
        <v>1172</v>
      </c>
      <c r="D68" s="2" t="s">
        <v>780</v>
      </c>
      <c r="E68" s="3" t="s">
        <v>612</v>
      </c>
      <c r="F68" s="6" t="s">
        <v>685</v>
      </c>
      <c r="G68" s="5">
        <v>118051208</v>
      </c>
      <c r="H68" s="5" t="s">
        <v>1154</v>
      </c>
      <c r="I68" s="19">
        <v>203.77</v>
      </c>
      <c r="J68" s="19">
        <v>131.72</v>
      </c>
      <c r="K68" s="19">
        <v>45</v>
      </c>
      <c r="L68" s="18" t="s">
        <v>618</v>
      </c>
      <c r="M68" s="2" t="s">
        <v>618</v>
      </c>
      <c r="N68" s="45" t="s">
        <v>618</v>
      </c>
      <c r="O68" s="5" t="s">
        <v>618</v>
      </c>
      <c r="P68" s="5" t="s">
        <v>618</v>
      </c>
      <c r="Q68" s="5" t="s">
        <v>618</v>
      </c>
      <c r="R68" s="5" t="s">
        <v>618</v>
      </c>
      <c r="S68" s="8">
        <v>0.53</v>
      </c>
      <c r="T68" s="5" t="s">
        <v>618</v>
      </c>
      <c r="U68" s="5" t="s">
        <v>618</v>
      </c>
      <c r="V68" s="5" t="s">
        <v>618</v>
      </c>
      <c r="W68" s="19" t="s">
        <v>618</v>
      </c>
    </row>
    <row r="69" spans="1:23" s="34" customFormat="1" ht="56.25">
      <c r="A69" s="5">
        <v>68</v>
      </c>
      <c r="B69" s="21" t="s">
        <v>1609</v>
      </c>
      <c r="C69" s="2" t="s">
        <v>1180</v>
      </c>
      <c r="D69" s="2" t="s">
        <v>780</v>
      </c>
      <c r="E69" s="3" t="s">
        <v>612</v>
      </c>
      <c r="F69" s="6" t="s">
        <v>685</v>
      </c>
      <c r="G69" s="5">
        <v>110851025</v>
      </c>
      <c r="H69" s="5" t="s">
        <v>1154</v>
      </c>
      <c r="I69" s="19">
        <v>274.87</v>
      </c>
      <c r="J69" s="19">
        <v>177.68</v>
      </c>
      <c r="K69" s="5">
        <v>60.7</v>
      </c>
      <c r="L69" s="18" t="s">
        <v>618</v>
      </c>
      <c r="M69" s="2" t="s">
        <v>1289</v>
      </c>
      <c r="N69" s="45" t="s">
        <v>618</v>
      </c>
      <c r="O69" s="5" t="s">
        <v>1293</v>
      </c>
      <c r="P69" s="19">
        <v>71.92</v>
      </c>
      <c r="Q69" s="5" t="s">
        <v>618</v>
      </c>
      <c r="R69" s="5" t="s">
        <v>618</v>
      </c>
      <c r="S69" s="8">
        <v>0.5</v>
      </c>
      <c r="T69" s="5" t="s">
        <v>618</v>
      </c>
      <c r="U69" s="5" t="s">
        <v>618</v>
      </c>
      <c r="V69" s="5" t="s">
        <v>618</v>
      </c>
      <c r="W69" s="19" t="s">
        <v>618</v>
      </c>
    </row>
    <row r="70" spans="1:23" s="34" customFormat="1" ht="67.5">
      <c r="A70" s="5">
        <v>69</v>
      </c>
      <c r="B70" s="21" t="s">
        <v>1610</v>
      </c>
      <c r="C70" s="2" t="s">
        <v>1181</v>
      </c>
      <c r="D70" s="2" t="s">
        <v>780</v>
      </c>
      <c r="E70" s="3" t="s">
        <v>612</v>
      </c>
      <c r="F70" s="6" t="s">
        <v>685</v>
      </c>
      <c r="G70" s="5" t="s">
        <v>1158</v>
      </c>
      <c r="H70" s="5" t="s">
        <v>1154</v>
      </c>
      <c r="I70" s="19">
        <v>283.74</v>
      </c>
      <c r="J70" s="19">
        <v>183.41</v>
      </c>
      <c r="K70" s="5">
        <v>62.9</v>
      </c>
      <c r="L70" s="18" t="s">
        <v>618</v>
      </c>
      <c r="M70" s="2" t="s">
        <v>1291</v>
      </c>
      <c r="N70" s="45" t="s">
        <v>618</v>
      </c>
      <c r="O70" s="5" t="s">
        <v>1292</v>
      </c>
      <c r="P70" s="19">
        <v>0</v>
      </c>
      <c r="Q70" s="5" t="s">
        <v>618</v>
      </c>
      <c r="R70" s="5" t="s">
        <v>618</v>
      </c>
      <c r="S70" s="8">
        <v>0.5</v>
      </c>
      <c r="T70" s="5" t="s">
        <v>618</v>
      </c>
      <c r="U70" s="5" t="s">
        <v>618</v>
      </c>
      <c r="V70" s="5" t="s">
        <v>618</v>
      </c>
      <c r="W70" s="19" t="s">
        <v>618</v>
      </c>
    </row>
    <row r="71" spans="1:23" s="34" customFormat="1" ht="45">
      <c r="A71" s="5">
        <v>70</v>
      </c>
      <c r="B71" s="21" t="s">
        <v>1637</v>
      </c>
      <c r="C71" s="2" t="s">
        <v>714</v>
      </c>
      <c r="D71" s="2" t="s">
        <v>715</v>
      </c>
      <c r="E71" s="3" t="s">
        <v>612</v>
      </c>
      <c r="F71" s="6" t="s">
        <v>716</v>
      </c>
      <c r="G71" s="5">
        <v>110851216</v>
      </c>
      <c r="H71" s="5" t="s">
        <v>618</v>
      </c>
      <c r="I71" s="19">
        <v>204.6</v>
      </c>
      <c r="J71" s="19">
        <v>0</v>
      </c>
      <c r="K71" s="19">
        <v>55</v>
      </c>
      <c r="L71" s="18">
        <v>1</v>
      </c>
      <c r="M71" s="2" t="s">
        <v>1856</v>
      </c>
      <c r="N71" s="45" t="s">
        <v>618</v>
      </c>
      <c r="O71" s="5" t="s">
        <v>618</v>
      </c>
      <c r="P71" s="5" t="s">
        <v>618</v>
      </c>
      <c r="Q71" s="5" t="s">
        <v>618</v>
      </c>
      <c r="R71" s="5" t="s">
        <v>618</v>
      </c>
      <c r="S71" s="8">
        <v>0.7</v>
      </c>
      <c r="T71" s="5" t="s">
        <v>618</v>
      </c>
      <c r="U71" s="5" t="s">
        <v>618</v>
      </c>
      <c r="V71" s="5" t="s">
        <v>618</v>
      </c>
      <c r="W71" s="19" t="s">
        <v>618</v>
      </c>
    </row>
    <row r="72" spans="1:23" s="34" customFormat="1" ht="45">
      <c r="A72" s="5">
        <v>71</v>
      </c>
      <c r="B72" s="21" t="s">
        <v>1638</v>
      </c>
      <c r="C72" s="2" t="s">
        <v>717</v>
      </c>
      <c r="D72" s="2" t="s">
        <v>718</v>
      </c>
      <c r="E72" s="3" t="s">
        <v>612</v>
      </c>
      <c r="F72" s="6" t="s">
        <v>716</v>
      </c>
      <c r="G72" s="5">
        <v>1108551161</v>
      </c>
      <c r="H72" s="5" t="s">
        <v>618</v>
      </c>
      <c r="I72" s="19">
        <v>204.6</v>
      </c>
      <c r="J72" s="19">
        <v>0</v>
      </c>
      <c r="K72" s="19">
        <v>55</v>
      </c>
      <c r="L72" s="18">
        <v>1</v>
      </c>
      <c r="M72" s="2" t="s">
        <v>1857</v>
      </c>
      <c r="N72" s="45" t="s">
        <v>618</v>
      </c>
      <c r="O72" s="5" t="s">
        <v>618</v>
      </c>
      <c r="P72" s="5" t="s">
        <v>618</v>
      </c>
      <c r="Q72" s="5" t="s">
        <v>618</v>
      </c>
      <c r="R72" s="5" t="s">
        <v>618</v>
      </c>
      <c r="S72" s="8">
        <v>0.7</v>
      </c>
      <c r="T72" s="5" t="s">
        <v>618</v>
      </c>
      <c r="U72" s="5" t="s">
        <v>618</v>
      </c>
      <c r="V72" s="5" t="s">
        <v>618</v>
      </c>
      <c r="W72" s="19" t="s">
        <v>618</v>
      </c>
    </row>
    <row r="73" spans="1:23" s="34" customFormat="1" ht="45">
      <c r="A73" s="5">
        <v>72</v>
      </c>
      <c r="B73" s="21" t="s">
        <v>1639</v>
      </c>
      <c r="C73" s="2" t="s">
        <v>719</v>
      </c>
      <c r="D73" s="2" t="s">
        <v>720</v>
      </c>
      <c r="E73" s="3" t="s">
        <v>612</v>
      </c>
      <c r="F73" s="6" t="s">
        <v>716</v>
      </c>
      <c r="G73" s="5">
        <v>110851015</v>
      </c>
      <c r="H73" s="5" t="s">
        <v>618</v>
      </c>
      <c r="I73" s="19">
        <v>204.6</v>
      </c>
      <c r="J73" s="19">
        <v>0</v>
      </c>
      <c r="K73" s="19">
        <v>55</v>
      </c>
      <c r="L73" s="18">
        <v>1</v>
      </c>
      <c r="M73" s="2" t="s">
        <v>1858</v>
      </c>
      <c r="N73" s="45" t="s">
        <v>618</v>
      </c>
      <c r="O73" s="5" t="s">
        <v>618</v>
      </c>
      <c r="P73" s="5" t="s">
        <v>618</v>
      </c>
      <c r="Q73" s="5" t="s">
        <v>618</v>
      </c>
      <c r="R73" s="5" t="s">
        <v>618</v>
      </c>
      <c r="S73" s="8">
        <v>0.7</v>
      </c>
      <c r="T73" s="5" t="s">
        <v>618</v>
      </c>
      <c r="U73" s="5" t="s">
        <v>618</v>
      </c>
      <c r="V73" s="5" t="s">
        <v>618</v>
      </c>
      <c r="W73" s="19" t="s">
        <v>618</v>
      </c>
    </row>
    <row r="74" spans="1:23" s="34" customFormat="1" ht="45">
      <c r="A74" s="5">
        <v>73</v>
      </c>
      <c r="B74" s="21" t="s">
        <v>1640</v>
      </c>
      <c r="C74" s="2" t="s">
        <v>721</v>
      </c>
      <c r="D74" s="2" t="s">
        <v>722</v>
      </c>
      <c r="E74" s="3" t="s">
        <v>612</v>
      </c>
      <c r="F74" s="6" t="s">
        <v>716</v>
      </c>
      <c r="G74" s="5">
        <v>110851215</v>
      </c>
      <c r="H74" s="5" t="s">
        <v>618</v>
      </c>
      <c r="I74" s="19">
        <v>204.6</v>
      </c>
      <c r="J74" s="19">
        <v>0</v>
      </c>
      <c r="K74" s="19">
        <v>55</v>
      </c>
      <c r="L74" s="18">
        <v>1</v>
      </c>
      <c r="M74" s="2" t="s">
        <v>1859</v>
      </c>
      <c r="N74" s="45" t="s">
        <v>618</v>
      </c>
      <c r="O74" s="5" t="s">
        <v>618</v>
      </c>
      <c r="P74" s="5" t="s">
        <v>618</v>
      </c>
      <c r="Q74" s="5" t="s">
        <v>618</v>
      </c>
      <c r="R74" s="5" t="s">
        <v>618</v>
      </c>
      <c r="S74" s="8">
        <v>0.7</v>
      </c>
      <c r="T74" s="5" t="s">
        <v>618</v>
      </c>
      <c r="U74" s="5" t="s">
        <v>618</v>
      </c>
      <c r="V74" s="5" t="s">
        <v>618</v>
      </c>
      <c r="W74" s="19" t="s">
        <v>618</v>
      </c>
    </row>
    <row r="75" spans="1:23" s="34" customFormat="1" ht="45">
      <c r="A75" s="5">
        <v>74</v>
      </c>
      <c r="B75" s="21" t="s">
        <v>1641</v>
      </c>
      <c r="C75" s="2" t="s">
        <v>723</v>
      </c>
      <c r="D75" s="2" t="s">
        <v>724</v>
      </c>
      <c r="E75" s="3" t="s">
        <v>612</v>
      </c>
      <c r="F75" s="6" t="s">
        <v>716</v>
      </c>
      <c r="G75" s="5">
        <v>110851210</v>
      </c>
      <c r="H75" s="5" t="s">
        <v>618</v>
      </c>
      <c r="I75" s="19">
        <v>188.18</v>
      </c>
      <c r="J75" s="19">
        <v>0</v>
      </c>
      <c r="K75" s="19">
        <v>55</v>
      </c>
      <c r="L75" s="18">
        <v>1</v>
      </c>
      <c r="M75" s="2" t="s">
        <v>1860</v>
      </c>
      <c r="N75" s="45" t="s">
        <v>618</v>
      </c>
      <c r="O75" s="5" t="s">
        <v>618</v>
      </c>
      <c r="P75" s="5" t="s">
        <v>618</v>
      </c>
      <c r="Q75" s="5" t="s">
        <v>618</v>
      </c>
      <c r="R75" s="5" t="s">
        <v>618</v>
      </c>
      <c r="S75" s="8">
        <v>0.7</v>
      </c>
      <c r="T75" s="5" t="s">
        <v>618</v>
      </c>
      <c r="U75" s="5" t="s">
        <v>618</v>
      </c>
      <c r="V75" s="5" t="s">
        <v>618</v>
      </c>
      <c r="W75" s="19" t="s">
        <v>618</v>
      </c>
    </row>
    <row r="76" spans="1:23" s="44" customFormat="1" ht="45">
      <c r="A76" s="5">
        <v>75</v>
      </c>
      <c r="B76" s="21" t="s">
        <v>1642</v>
      </c>
      <c r="C76" s="2" t="s">
        <v>725</v>
      </c>
      <c r="D76" s="2" t="s">
        <v>726</v>
      </c>
      <c r="E76" s="3" t="s">
        <v>612</v>
      </c>
      <c r="F76" s="6" t="s">
        <v>716</v>
      </c>
      <c r="G76" s="5">
        <v>110851010</v>
      </c>
      <c r="H76" s="5" t="s">
        <v>618</v>
      </c>
      <c r="I76" s="19">
        <v>188.18</v>
      </c>
      <c r="J76" s="19">
        <v>0</v>
      </c>
      <c r="K76" s="19">
        <v>55</v>
      </c>
      <c r="L76" s="18">
        <v>1</v>
      </c>
      <c r="M76" s="2" t="s">
        <v>1861</v>
      </c>
      <c r="N76" s="45" t="s">
        <v>618</v>
      </c>
      <c r="O76" s="5" t="s">
        <v>618</v>
      </c>
      <c r="P76" s="5" t="s">
        <v>618</v>
      </c>
      <c r="Q76" s="5" t="s">
        <v>618</v>
      </c>
      <c r="R76" s="5" t="s">
        <v>618</v>
      </c>
      <c r="S76" s="8">
        <v>0.7</v>
      </c>
      <c r="T76" s="5" t="s">
        <v>618</v>
      </c>
      <c r="U76" s="5" t="s">
        <v>618</v>
      </c>
      <c r="V76" s="5" t="s">
        <v>618</v>
      </c>
      <c r="W76" s="19" t="s">
        <v>618</v>
      </c>
    </row>
    <row r="77" spans="1:23" s="44" customFormat="1" ht="45">
      <c r="A77" s="5">
        <v>76</v>
      </c>
      <c r="B77" s="21" t="s">
        <v>1643</v>
      </c>
      <c r="C77" s="2" t="s">
        <v>727</v>
      </c>
      <c r="D77" s="2" t="s">
        <v>728</v>
      </c>
      <c r="E77" s="3" t="s">
        <v>612</v>
      </c>
      <c r="F77" s="6" t="s">
        <v>716</v>
      </c>
      <c r="G77" s="5">
        <v>110851171</v>
      </c>
      <c r="H77" s="5" t="s">
        <v>618</v>
      </c>
      <c r="I77" s="19">
        <v>195.64</v>
      </c>
      <c r="J77" s="19">
        <v>0</v>
      </c>
      <c r="K77" s="19">
        <v>55</v>
      </c>
      <c r="L77" s="18">
        <v>1</v>
      </c>
      <c r="M77" s="2" t="s">
        <v>1862</v>
      </c>
      <c r="N77" s="45" t="s">
        <v>618</v>
      </c>
      <c r="O77" s="5" t="s">
        <v>618</v>
      </c>
      <c r="P77" s="5" t="s">
        <v>618</v>
      </c>
      <c r="Q77" s="5" t="s">
        <v>618</v>
      </c>
      <c r="R77" s="5" t="s">
        <v>618</v>
      </c>
      <c r="S77" s="8">
        <v>0.7</v>
      </c>
      <c r="T77" s="5" t="s">
        <v>618</v>
      </c>
      <c r="U77" s="5" t="s">
        <v>618</v>
      </c>
      <c r="V77" s="5" t="s">
        <v>618</v>
      </c>
      <c r="W77" s="19" t="s">
        <v>618</v>
      </c>
    </row>
    <row r="78" spans="1:23" s="44" customFormat="1" ht="45">
      <c r="A78" s="5">
        <v>77</v>
      </c>
      <c r="B78" s="21" t="s">
        <v>1644</v>
      </c>
      <c r="C78" s="2" t="s">
        <v>729</v>
      </c>
      <c r="D78" s="2" t="s">
        <v>730</v>
      </c>
      <c r="E78" s="3" t="s">
        <v>612</v>
      </c>
      <c r="F78" s="6" t="s">
        <v>716</v>
      </c>
      <c r="G78" s="5">
        <v>110851217</v>
      </c>
      <c r="H78" s="5" t="s">
        <v>618</v>
      </c>
      <c r="I78" s="19">
        <v>195.64</v>
      </c>
      <c r="J78" s="19">
        <v>0</v>
      </c>
      <c r="K78" s="19">
        <v>55</v>
      </c>
      <c r="L78" s="18">
        <v>1</v>
      </c>
      <c r="M78" s="2" t="s">
        <v>1863</v>
      </c>
      <c r="N78" s="45" t="s">
        <v>618</v>
      </c>
      <c r="O78" s="5" t="s">
        <v>618</v>
      </c>
      <c r="P78" s="5" t="s">
        <v>618</v>
      </c>
      <c r="Q78" s="5" t="s">
        <v>618</v>
      </c>
      <c r="R78" s="5" t="s">
        <v>618</v>
      </c>
      <c r="S78" s="8">
        <v>0.7</v>
      </c>
      <c r="T78" s="5" t="s">
        <v>618</v>
      </c>
      <c r="U78" s="5" t="s">
        <v>618</v>
      </c>
      <c r="V78" s="5" t="s">
        <v>618</v>
      </c>
      <c r="W78" s="19" t="s">
        <v>618</v>
      </c>
    </row>
    <row r="79" spans="1:23" s="44" customFormat="1" ht="45">
      <c r="A79" s="5">
        <v>78</v>
      </c>
      <c r="B79" s="21" t="s">
        <v>1645</v>
      </c>
      <c r="C79" s="2" t="s">
        <v>731</v>
      </c>
      <c r="D79" s="2" t="s">
        <v>732</v>
      </c>
      <c r="E79" s="3" t="s">
        <v>612</v>
      </c>
      <c r="F79" s="6" t="s">
        <v>716</v>
      </c>
      <c r="G79" s="5">
        <v>110851181</v>
      </c>
      <c r="H79" s="5" t="s">
        <v>618</v>
      </c>
      <c r="I79" s="19">
        <v>188.18</v>
      </c>
      <c r="J79" s="19">
        <v>0</v>
      </c>
      <c r="K79" s="19">
        <v>55</v>
      </c>
      <c r="L79" s="18">
        <v>1</v>
      </c>
      <c r="M79" s="2" t="s">
        <v>1864</v>
      </c>
      <c r="N79" s="45" t="s">
        <v>618</v>
      </c>
      <c r="O79" s="5" t="s">
        <v>618</v>
      </c>
      <c r="P79" s="5" t="s">
        <v>618</v>
      </c>
      <c r="Q79" s="5" t="s">
        <v>618</v>
      </c>
      <c r="R79" s="5" t="s">
        <v>618</v>
      </c>
      <c r="S79" s="8">
        <v>0.7</v>
      </c>
      <c r="T79" s="5" t="s">
        <v>618</v>
      </c>
      <c r="U79" s="5" t="s">
        <v>618</v>
      </c>
      <c r="V79" s="5" t="s">
        <v>618</v>
      </c>
      <c r="W79" s="19" t="s">
        <v>618</v>
      </c>
    </row>
    <row r="80" spans="1:23" s="44" customFormat="1" ht="45">
      <c r="A80" s="5">
        <v>79</v>
      </c>
      <c r="B80" s="21" t="s">
        <v>1646</v>
      </c>
      <c r="C80" s="2" t="s">
        <v>733</v>
      </c>
      <c r="D80" s="2" t="s">
        <v>734</v>
      </c>
      <c r="E80" s="3" t="s">
        <v>612</v>
      </c>
      <c r="F80" s="6" t="s">
        <v>716</v>
      </c>
      <c r="G80" s="5">
        <v>110851218</v>
      </c>
      <c r="H80" s="5" t="s">
        <v>618</v>
      </c>
      <c r="I80" s="19">
        <v>188.18</v>
      </c>
      <c r="J80" s="19">
        <v>0</v>
      </c>
      <c r="K80" s="19">
        <v>55</v>
      </c>
      <c r="L80" s="18">
        <v>1</v>
      </c>
      <c r="M80" s="2" t="s">
        <v>1865</v>
      </c>
      <c r="N80" s="45" t="s">
        <v>618</v>
      </c>
      <c r="O80" s="5" t="s">
        <v>618</v>
      </c>
      <c r="P80" s="5" t="s">
        <v>618</v>
      </c>
      <c r="Q80" s="5" t="s">
        <v>618</v>
      </c>
      <c r="R80" s="5" t="s">
        <v>618</v>
      </c>
      <c r="S80" s="8">
        <v>0.7</v>
      </c>
      <c r="T80" s="5" t="s">
        <v>618</v>
      </c>
      <c r="U80" s="5" t="s">
        <v>618</v>
      </c>
      <c r="V80" s="5" t="s">
        <v>618</v>
      </c>
      <c r="W80" s="19" t="s">
        <v>618</v>
      </c>
    </row>
    <row r="81" spans="1:23" s="44" customFormat="1" ht="45">
      <c r="A81" s="5">
        <v>80</v>
      </c>
      <c r="B81" s="21" t="s">
        <v>1647</v>
      </c>
      <c r="C81" s="2" t="s">
        <v>735</v>
      </c>
      <c r="D81" s="2" t="s">
        <v>736</v>
      </c>
      <c r="E81" s="3" t="s">
        <v>612</v>
      </c>
      <c r="F81" s="6" t="s">
        <v>716</v>
      </c>
      <c r="G81" s="5">
        <v>110851191</v>
      </c>
      <c r="H81" s="5" t="s">
        <v>618</v>
      </c>
      <c r="I81" s="19">
        <v>188.18</v>
      </c>
      <c r="J81" s="19">
        <v>0</v>
      </c>
      <c r="K81" s="19">
        <v>55</v>
      </c>
      <c r="L81" s="18">
        <v>1</v>
      </c>
      <c r="M81" s="2" t="s">
        <v>1866</v>
      </c>
      <c r="N81" s="45" t="s">
        <v>618</v>
      </c>
      <c r="O81" s="5" t="s">
        <v>618</v>
      </c>
      <c r="P81" s="5" t="s">
        <v>618</v>
      </c>
      <c r="Q81" s="5" t="s">
        <v>618</v>
      </c>
      <c r="R81" s="5" t="s">
        <v>618</v>
      </c>
      <c r="S81" s="8">
        <v>0.7</v>
      </c>
      <c r="T81" s="5" t="s">
        <v>618</v>
      </c>
      <c r="U81" s="5" t="s">
        <v>618</v>
      </c>
      <c r="V81" s="5" t="s">
        <v>618</v>
      </c>
      <c r="W81" s="19" t="s">
        <v>618</v>
      </c>
    </row>
    <row r="82" spans="1:23" s="44" customFormat="1" ht="45">
      <c r="A82" s="5">
        <v>81</v>
      </c>
      <c r="B82" s="21" t="s">
        <v>1648</v>
      </c>
      <c r="C82" s="2" t="s">
        <v>737</v>
      </c>
      <c r="D82" s="2" t="s">
        <v>738</v>
      </c>
      <c r="E82" s="3" t="s">
        <v>612</v>
      </c>
      <c r="F82" s="6" t="s">
        <v>716</v>
      </c>
      <c r="G82" s="5">
        <v>110851192</v>
      </c>
      <c r="H82" s="5" t="s">
        <v>618</v>
      </c>
      <c r="I82" s="19">
        <v>188.18</v>
      </c>
      <c r="J82" s="19">
        <v>0</v>
      </c>
      <c r="K82" s="19">
        <v>55</v>
      </c>
      <c r="L82" s="18">
        <v>1</v>
      </c>
      <c r="M82" s="2" t="s">
        <v>1867</v>
      </c>
      <c r="N82" s="45" t="s">
        <v>618</v>
      </c>
      <c r="O82" s="5" t="s">
        <v>618</v>
      </c>
      <c r="P82" s="5" t="s">
        <v>618</v>
      </c>
      <c r="Q82" s="5" t="s">
        <v>618</v>
      </c>
      <c r="R82" s="5" t="s">
        <v>618</v>
      </c>
      <c r="S82" s="8">
        <v>0.7</v>
      </c>
      <c r="T82" s="5" t="s">
        <v>618</v>
      </c>
      <c r="U82" s="5" t="s">
        <v>618</v>
      </c>
      <c r="V82" s="5" t="s">
        <v>618</v>
      </c>
      <c r="W82" s="19" t="s">
        <v>618</v>
      </c>
    </row>
    <row r="83" spans="1:23" s="44" customFormat="1" ht="45">
      <c r="A83" s="5">
        <v>82</v>
      </c>
      <c r="B83" s="21" t="s">
        <v>1649</v>
      </c>
      <c r="C83" s="2" t="s">
        <v>739</v>
      </c>
      <c r="D83" s="2" t="s">
        <v>740</v>
      </c>
      <c r="E83" s="3" t="s">
        <v>612</v>
      </c>
      <c r="F83" s="6" t="s">
        <v>716</v>
      </c>
      <c r="G83" s="5">
        <v>110851002</v>
      </c>
      <c r="H83" s="5" t="s">
        <v>618</v>
      </c>
      <c r="I83" s="19">
        <v>227.01</v>
      </c>
      <c r="J83" s="19">
        <v>0</v>
      </c>
      <c r="K83" s="19">
        <v>55</v>
      </c>
      <c r="L83" s="18">
        <v>1</v>
      </c>
      <c r="M83" s="2" t="s">
        <v>1868</v>
      </c>
      <c r="N83" s="45" t="s">
        <v>618</v>
      </c>
      <c r="O83" s="5" t="s">
        <v>618</v>
      </c>
      <c r="P83" s="5" t="s">
        <v>618</v>
      </c>
      <c r="Q83" s="5" t="s">
        <v>618</v>
      </c>
      <c r="R83" s="5" t="s">
        <v>618</v>
      </c>
      <c r="S83" s="8">
        <v>0.7</v>
      </c>
      <c r="T83" s="5" t="s">
        <v>618</v>
      </c>
      <c r="U83" s="5" t="s">
        <v>618</v>
      </c>
      <c r="V83" s="5" t="s">
        <v>618</v>
      </c>
      <c r="W83" s="19" t="s">
        <v>618</v>
      </c>
    </row>
    <row r="84" spans="1:23" s="44" customFormat="1" ht="45">
      <c r="A84" s="5">
        <v>83</v>
      </c>
      <c r="B84" s="21" t="s">
        <v>1650</v>
      </c>
      <c r="C84" s="2" t="s">
        <v>741</v>
      </c>
      <c r="D84" s="2" t="s">
        <v>742</v>
      </c>
      <c r="E84" s="3" t="s">
        <v>612</v>
      </c>
      <c r="F84" s="6" t="s">
        <v>716</v>
      </c>
      <c r="G84" s="5">
        <v>110851003</v>
      </c>
      <c r="H84" s="5" t="s">
        <v>618</v>
      </c>
      <c r="I84" s="19">
        <v>227.01</v>
      </c>
      <c r="J84" s="19">
        <v>0</v>
      </c>
      <c r="K84" s="19">
        <v>55</v>
      </c>
      <c r="L84" s="18">
        <v>1</v>
      </c>
      <c r="M84" s="2" t="s">
        <v>1869</v>
      </c>
      <c r="N84" s="45" t="s">
        <v>618</v>
      </c>
      <c r="O84" s="5" t="s">
        <v>618</v>
      </c>
      <c r="P84" s="5" t="s">
        <v>618</v>
      </c>
      <c r="Q84" s="5" t="s">
        <v>618</v>
      </c>
      <c r="R84" s="5" t="s">
        <v>618</v>
      </c>
      <c r="S84" s="8">
        <v>0.7</v>
      </c>
      <c r="T84" s="5" t="s">
        <v>618</v>
      </c>
      <c r="U84" s="5" t="s">
        <v>618</v>
      </c>
      <c r="V84" s="5" t="s">
        <v>618</v>
      </c>
      <c r="W84" s="19" t="s">
        <v>618</v>
      </c>
    </row>
    <row r="85" spans="1:23" s="44" customFormat="1" ht="45">
      <c r="A85" s="5">
        <v>84</v>
      </c>
      <c r="B85" s="21" t="s">
        <v>1651</v>
      </c>
      <c r="C85" s="2" t="s">
        <v>743</v>
      </c>
      <c r="D85" s="2" t="s">
        <v>744</v>
      </c>
      <c r="E85" s="3" t="s">
        <v>612</v>
      </c>
      <c r="F85" s="6" t="s">
        <v>716</v>
      </c>
      <c r="G85" s="5">
        <v>110851004</v>
      </c>
      <c r="H85" s="5" t="s">
        <v>618</v>
      </c>
      <c r="I85" s="19">
        <v>188.18</v>
      </c>
      <c r="J85" s="19">
        <v>0</v>
      </c>
      <c r="K85" s="19">
        <v>55</v>
      </c>
      <c r="L85" s="18">
        <v>1</v>
      </c>
      <c r="M85" s="2" t="s">
        <v>1870</v>
      </c>
      <c r="N85" s="45" t="s">
        <v>618</v>
      </c>
      <c r="O85" s="5" t="s">
        <v>618</v>
      </c>
      <c r="P85" s="5" t="s">
        <v>618</v>
      </c>
      <c r="Q85" s="5" t="s">
        <v>618</v>
      </c>
      <c r="R85" s="5" t="s">
        <v>618</v>
      </c>
      <c r="S85" s="8">
        <v>0.7</v>
      </c>
      <c r="T85" s="5" t="s">
        <v>618</v>
      </c>
      <c r="U85" s="5" t="s">
        <v>618</v>
      </c>
      <c r="V85" s="5" t="s">
        <v>618</v>
      </c>
      <c r="W85" s="19" t="s">
        <v>618</v>
      </c>
    </row>
    <row r="86" spans="1:23" s="44" customFormat="1" ht="45">
      <c r="A86" s="5">
        <v>85</v>
      </c>
      <c r="B86" s="21" t="s">
        <v>1652</v>
      </c>
      <c r="C86" s="2" t="s">
        <v>745</v>
      </c>
      <c r="D86" s="2" t="s">
        <v>746</v>
      </c>
      <c r="E86" s="3" t="s">
        <v>612</v>
      </c>
      <c r="F86" s="6" t="s">
        <v>716</v>
      </c>
      <c r="G86" s="5">
        <v>110851204</v>
      </c>
      <c r="H86" s="5" t="s">
        <v>618</v>
      </c>
      <c r="I86" s="19">
        <v>188.18</v>
      </c>
      <c r="J86" s="19">
        <v>0</v>
      </c>
      <c r="K86" s="19">
        <v>55</v>
      </c>
      <c r="L86" s="18">
        <v>1</v>
      </c>
      <c r="M86" s="2" t="s">
        <v>1871</v>
      </c>
      <c r="N86" s="45" t="s">
        <v>618</v>
      </c>
      <c r="O86" s="5" t="s">
        <v>618</v>
      </c>
      <c r="P86" s="5" t="s">
        <v>618</v>
      </c>
      <c r="Q86" s="5" t="s">
        <v>618</v>
      </c>
      <c r="R86" s="5" t="s">
        <v>618</v>
      </c>
      <c r="S86" s="8">
        <v>0.7</v>
      </c>
      <c r="T86" s="5" t="s">
        <v>618</v>
      </c>
      <c r="U86" s="5" t="s">
        <v>618</v>
      </c>
      <c r="V86" s="5" t="s">
        <v>618</v>
      </c>
      <c r="W86" s="19" t="s">
        <v>618</v>
      </c>
    </row>
    <row r="87" spans="1:23" s="44" customFormat="1" ht="45">
      <c r="A87" s="5">
        <v>86</v>
      </c>
      <c r="B87" s="21" t="s">
        <v>1653</v>
      </c>
      <c r="C87" s="2" t="s">
        <v>747</v>
      </c>
      <c r="D87" s="2" t="s">
        <v>748</v>
      </c>
      <c r="E87" s="3" t="s">
        <v>612</v>
      </c>
      <c r="F87" s="6" t="s">
        <v>716</v>
      </c>
      <c r="G87" s="5">
        <v>110851501</v>
      </c>
      <c r="H87" s="5" t="s">
        <v>618</v>
      </c>
      <c r="I87" s="19">
        <v>188.18</v>
      </c>
      <c r="J87" s="19">
        <v>0</v>
      </c>
      <c r="K87" s="19">
        <v>55</v>
      </c>
      <c r="L87" s="18">
        <v>1</v>
      </c>
      <c r="M87" s="2" t="s">
        <v>1855</v>
      </c>
      <c r="N87" s="45" t="s">
        <v>618</v>
      </c>
      <c r="O87" s="5" t="s">
        <v>618</v>
      </c>
      <c r="P87" s="5" t="s">
        <v>618</v>
      </c>
      <c r="Q87" s="5" t="s">
        <v>618</v>
      </c>
      <c r="R87" s="5" t="s">
        <v>618</v>
      </c>
      <c r="S87" s="8">
        <v>0.7</v>
      </c>
      <c r="T87" s="5" t="s">
        <v>618</v>
      </c>
      <c r="U87" s="5" t="s">
        <v>618</v>
      </c>
      <c r="V87" s="5" t="s">
        <v>618</v>
      </c>
      <c r="W87" s="19" t="s">
        <v>618</v>
      </c>
    </row>
    <row r="88" spans="1:23" s="44" customFormat="1" ht="45">
      <c r="A88" s="5">
        <v>87</v>
      </c>
      <c r="B88" s="21" t="s">
        <v>1654</v>
      </c>
      <c r="C88" s="2" t="s">
        <v>749</v>
      </c>
      <c r="D88" s="2" t="s">
        <v>750</v>
      </c>
      <c r="E88" s="3" t="s">
        <v>612</v>
      </c>
      <c r="F88" s="6" t="s">
        <v>716</v>
      </c>
      <c r="G88" s="5">
        <v>110851502</v>
      </c>
      <c r="H88" s="5" t="s">
        <v>618</v>
      </c>
      <c r="I88" s="19">
        <v>188.18</v>
      </c>
      <c r="J88" s="19">
        <v>0</v>
      </c>
      <c r="K88" s="19">
        <v>55</v>
      </c>
      <c r="L88" s="18">
        <v>1</v>
      </c>
      <c r="M88" s="2" t="s">
        <v>1872</v>
      </c>
      <c r="N88" s="45" t="s">
        <v>618</v>
      </c>
      <c r="O88" s="5" t="s">
        <v>618</v>
      </c>
      <c r="P88" s="5" t="s">
        <v>618</v>
      </c>
      <c r="Q88" s="5" t="s">
        <v>618</v>
      </c>
      <c r="R88" s="5" t="s">
        <v>618</v>
      </c>
      <c r="S88" s="8">
        <v>0.7</v>
      </c>
      <c r="T88" s="5" t="s">
        <v>618</v>
      </c>
      <c r="U88" s="5" t="s">
        <v>618</v>
      </c>
      <c r="V88" s="5" t="s">
        <v>618</v>
      </c>
      <c r="W88" s="19" t="s">
        <v>618</v>
      </c>
    </row>
    <row r="89" spans="1:23" s="44" customFormat="1" ht="45">
      <c r="A89" s="5">
        <v>88</v>
      </c>
      <c r="B89" s="21" t="s">
        <v>1655</v>
      </c>
      <c r="C89" s="2" t="s">
        <v>751</v>
      </c>
      <c r="D89" s="2" t="s">
        <v>752</v>
      </c>
      <c r="E89" s="3" t="s">
        <v>612</v>
      </c>
      <c r="F89" s="6" t="s">
        <v>753</v>
      </c>
      <c r="G89" s="5">
        <v>110851005</v>
      </c>
      <c r="H89" s="5" t="s">
        <v>754</v>
      </c>
      <c r="I89" s="19">
        <v>13789.29</v>
      </c>
      <c r="J89" s="19">
        <v>6733.56</v>
      </c>
      <c r="K89" s="19">
        <v>1699.1</v>
      </c>
      <c r="L89" s="18">
        <v>1</v>
      </c>
      <c r="M89" s="2" t="s">
        <v>1903</v>
      </c>
      <c r="N89" s="45">
        <v>0.16</v>
      </c>
      <c r="O89" s="5" t="s">
        <v>618</v>
      </c>
      <c r="P89" s="5" t="s">
        <v>618</v>
      </c>
      <c r="Q89" s="5" t="s">
        <v>618</v>
      </c>
      <c r="R89" s="5" t="s">
        <v>618</v>
      </c>
      <c r="S89" s="8">
        <v>0.52</v>
      </c>
      <c r="T89" s="5" t="s">
        <v>618</v>
      </c>
      <c r="U89" s="5" t="s">
        <v>618</v>
      </c>
      <c r="V89" s="5" t="s">
        <v>618</v>
      </c>
      <c r="W89" s="19" t="s">
        <v>618</v>
      </c>
    </row>
    <row r="90" spans="1:23" s="44" customFormat="1" ht="45">
      <c r="A90" s="5">
        <v>89</v>
      </c>
      <c r="B90" s="21" t="s">
        <v>1656</v>
      </c>
      <c r="C90" s="2" t="s">
        <v>751</v>
      </c>
      <c r="D90" s="2" t="s">
        <v>755</v>
      </c>
      <c r="E90" s="3" t="s">
        <v>612</v>
      </c>
      <c r="F90" s="6" t="s">
        <v>753</v>
      </c>
      <c r="G90" s="5" t="s">
        <v>1182</v>
      </c>
      <c r="H90" s="5" t="s">
        <v>756</v>
      </c>
      <c r="I90" s="19">
        <v>18707.080000000002</v>
      </c>
      <c r="J90" s="19">
        <v>9135</v>
      </c>
      <c r="K90" s="19">
        <v>1725.5</v>
      </c>
      <c r="L90" s="5">
        <v>5</v>
      </c>
      <c r="M90" s="2" t="s">
        <v>1904</v>
      </c>
      <c r="N90" s="45">
        <v>0.14000000000000001</v>
      </c>
      <c r="O90" s="5" t="s">
        <v>618</v>
      </c>
      <c r="P90" s="5" t="s">
        <v>618</v>
      </c>
      <c r="Q90" s="5" t="s">
        <v>618</v>
      </c>
      <c r="R90" s="5" t="s">
        <v>618</v>
      </c>
      <c r="S90" s="8">
        <v>0.52</v>
      </c>
      <c r="T90" s="5" t="s">
        <v>618</v>
      </c>
      <c r="U90" s="5" t="s">
        <v>618</v>
      </c>
      <c r="V90" s="5" t="s">
        <v>618</v>
      </c>
      <c r="W90" s="19" t="s">
        <v>618</v>
      </c>
    </row>
    <row r="91" spans="1:23" s="44" customFormat="1" ht="45">
      <c r="A91" s="5">
        <v>90</v>
      </c>
      <c r="B91" s="21" t="s">
        <v>1671</v>
      </c>
      <c r="C91" s="2" t="s">
        <v>1669</v>
      </c>
      <c r="D91" s="2" t="s">
        <v>757</v>
      </c>
      <c r="E91" s="3" t="s">
        <v>612</v>
      </c>
      <c r="F91" s="6" t="s">
        <v>685</v>
      </c>
      <c r="G91" s="5">
        <v>110851130</v>
      </c>
      <c r="H91" s="5" t="s">
        <v>758</v>
      </c>
      <c r="I91" s="19">
        <v>734.5</v>
      </c>
      <c r="J91" s="19">
        <v>734.5</v>
      </c>
      <c r="K91" s="19">
        <v>42</v>
      </c>
      <c r="L91" s="5" t="s">
        <v>618</v>
      </c>
      <c r="M91" s="2" t="s">
        <v>618</v>
      </c>
      <c r="N91" s="45"/>
      <c r="O91" s="5"/>
      <c r="P91" s="5"/>
      <c r="Q91" s="5"/>
      <c r="R91" s="5"/>
      <c r="S91" s="8"/>
      <c r="T91" s="5"/>
      <c r="U91" s="5"/>
      <c r="V91" s="5"/>
      <c r="W91" s="19"/>
    </row>
    <row r="92" spans="1:23" s="44" customFormat="1" ht="45">
      <c r="A92" s="5">
        <v>91</v>
      </c>
      <c r="B92" s="21" t="s">
        <v>1611</v>
      </c>
      <c r="C92" s="2" t="s">
        <v>1183</v>
      </c>
      <c r="D92" s="2" t="s">
        <v>757</v>
      </c>
      <c r="E92" s="3" t="s">
        <v>612</v>
      </c>
      <c r="F92" s="6" t="s">
        <v>685</v>
      </c>
      <c r="G92" s="5" t="s">
        <v>1185</v>
      </c>
      <c r="H92" s="5" t="s">
        <v>758</v>
      </c>
      <c r="I92" s="19">
        <v>2356.67</v>
      </c>
      <c r="J92" s="19">
        <v>1408.35</v>
      </c>
      <c r="K92" s="19">
        <v>594.1</v>
      </c>
      <c r="L92" s="18">
        <v>5</v>
      </c>
      <c r="M92" s="2" t="s">
        <v>759</v>
      </c>
      <c r="N92" s="45">
        <v>0.22</v>
      </c>
      <c r="O92" s="5" t="s">
        <v>618</v>
      </c>
      <c r="P92" s="5" t="s">
        <v>618</v>
      </c>
      <c r="Q92" s="5" t="s">
        <v>618</v>
      </c>
      <c r="R92" s="5" t="s">
        <v>618</v>
      </c>
      <c r="S92" s="8">
        <v>0.41</v>
      </c>
      <c r="T92" s="5" t="s">
        <v>618</v>
      </c>
      <c r="U92" s="5" t="s">
        <v>618</v>
      </c>
      <c r="V92" s="5" t="s">
        <v>618</v>
      </c>
      <c r="W92" s="19" t="s">
        <v>618</v>
      </c>
    </row>
    <row r="93" spans="1:23" s="44" customFormat="1" ht="45">
      <c r="A93" s="5">
        <v>92</v>
      </c>
      <c r="B93" s="21" t="s">
        <v>1672</v>
      </c>
      <c r="C93" s="2" t="s">
        <v>1184</v>
      </c>
      <c r="D93" s="2" t="s">
        <v>757</v>
      </c>
      <c r="E93" s="3" t="s">
        <v>612</v>
      </c>
      <c r="F93" s="6" t="s">
        <v>685</v>
      </c>
      <c r="G93" s="5" t="s">
        <v>1186</v>
      </c>
      <c r="H93" s="5" t="s">
        <v>758</v>
      </c>
      <c r="I93" s="19">
        <v>2657.35</v>
      </c>
      <c r="J93" s="19">
        <v>1588.03</v>
      </c>
      <c r="K93" s="19">
        <v>669.9</v>
      </c>
      <c r="L93" s="5">
        <v>5</v>
      </c>
      <c r="M93" s="2" t="s">
        <v>760</v>
      </c>
      <c r="N93" s="45">
        <v>0.22</v>
      </c>
      <c r="O93" s="5" t="s">
        <v>618</v>
      </c>
      <c r="P93" s="5" t="s">
        <v>618</v>
      </c>
      <c r="Q93" s="5" t="s">
        <v>618</v>
      </c>
      <c r="R93" s="5" t="s">
        <v>618</v>
      </c>
      <c r="S93" s="8">
        <v>0.41</v>
      </c>
      <c r="T93" s="5" t="s">
        <v>618</v>
      </c>
      <c r="U93" s="5" t="s">
        <v>618</v>
      </c>
      <c r="V93" s="5" t="s">
        <v>618</v>
      </c>
      <c r="W93" s="19" t="s">
        <v>618</v>
      </c>
    </row>
    <row r="94" spans="1:23" s="34" customFormat="1" ht="45">
      <c r="A94" s="5">
        <v>93</v>
      </c>
      <c r="B94" s="21" t="s">
        <v>1657</v>
      </c>
      <c r="C94" s="2" t="s">
        <v>1913</v>
      </c>
      <c r="D94" s="2" t="s">
        <v>761</v>
      </c>
      <c r="E94" s="3" t="s">
        <v>612</v>
      </c>
      <c r="F94" s="2" t="s">
        <v>685</v>
      </c>
      <c r="G94" s="5">
        <v>110851132</v>
      </c>
      <c r="H94" s="5" t="s">
        <v>762</v>
      </c>
      <c r="I94" s="19">
        <v>10422.459999999999</v>
      </c>
      <c r="J94" s="19">
        <v>6029.73</v>
      </c>
      <c r="K94" s="19">
        <v>2808.2</v>
      </c>
      <c r="L94" s="5">
        <v>5</v>
      </c>
      <c r="M94" s="2" t="s">
        <v>618</v>
      </c>
      <c r="N94" s="45" t="s">
        <v>618</v>
      </c>
      <c r="O94" s="5" t="s">
        <v>618</v>
      </c>
      <c r="P94" s="5" t="s">
        <v>618</v>
      </c>
      <c r="Q94" s="5" t="s">
        <v>618</v>
      </c>
      <c r="R94" s="5" t="s">
        <v>618</v>
      </c>
      <c r="S94" s="8">
        <v>0.39</v>
      </c>
      <c r="T94" s="5" t="s">
        <v>618</v>
      </c>
      <c r="U94" s="5" t="s">
        <v>618</v>
      </c>
      <c r="V94" s="5" t="s">
        <v>618</v>
      </c>
      <c r="W94" s="19" t="s">
        <v>618</v>
      </c>
    </row>
    <row r="95" spans="1:23" s="34" customFormat="1" ht="90">
      <c r="A95" s="5">
        <v>94</v>
      </c>
      <c r="B95" s="21" t="s">
        <v>1612</v>
      </c>
      <c r="C95" s="2" t="s">
        <v>1214</v>
      </c>
      <c r="D95" s="2" t="s">
        <v>761</v>
      </c>
      <c r="E95" s="3" t="s">
        <v>612</v>
      </c>
      <c r="F95" s="2" t="s">
        <v>1216</v>
      </c>
      <c r="G95" s="5" t="s">
        <v>1241</v>
      </c>
      <c r="H95" s="5" t="s">
        <v>1239</v>
      </c>
      <c r="I95" s="19">
        <v>1978.98</v>
      </c>
      <c r="J95" s="19">
        <v>1100.31</v>
      </c>
      <c r="K95" s="19">
        <v>613.5</v>
      </c>
      <c r="L95" s="5" t="s">
        <v>618</v>
      </c>
      <c r="M95" s="2" t="s">
        <v>1215</v>
      </c>
      <c r="N95" s="45" t="s">
        <v>618</v>
      </c>
      <c r="O95" s="5" t="s">
        <v>618</v>
      </c>
      <c r="P95" s="5" t="s">
        <v>618</v>
      </c>
      <c r="Q95" s="5" t="s">
        <v>618</v>
      </c>
      <c r="R95" s="5" t="s">
        <v>618</v>
      </c>
      <c r="S95" s="8">
        <v>0.39</v>
      </c>
      <c r="T95" s="5" t="s">
        <v>618</v>
      </c>
      <c r="U95" s="5" t="s">
        <v>618</v>
      </c>
      <c r="V95" s="5" t="s">
        <v>618</v>
      </c>
      <c r="W95" s="5" t="s">
        <v>618</v>
      </c>
    </row>
    <row r="96" spans="1:23" s="34" customFormat="1" ht="48.75" customHeight="1">
      <c r="A96" s="5">
        <v>95</v>
      </c>
      <c r="B96" s="21" t="s">
        <v>1658</v>
      </c>
      <c r="C96" s="2" t="s">
        <v>1915</v>
      </c>
      <c r="D96" s="2" t="s">
        <v>763</v>
      </c>
      <c r="E96" s="3" t="s">
        <v>612</v>
      </c>
      <c r="F96" s="6" t="s">
        <v>685</v>
      </c>
      <c r="G96" s="5" t="s">
        <v>1217</v>
      </c>
      <c r="H96" s="5" t="s">
        <v>764</v>
      </c>
      <c r="I96" s="19">
        <v>4730.1400000000003</v>
      </c>
      <c r="J96" s="19">
        <v>2783.01</v>
      </c>
      <c r="K96" s="19">
        <v>2826.3</v>
      </c>
      <c r="L96" s="5">
        <v>5</v>
      </c>
      <c r="M96" s="2" t="s">
        <v>765</v>
      </c>
      <c r="N96" s="45">
        <v>0.36</v>
      </c>
      <c r="O96" s="5" t="s">
        <v>618</v>
      </c>
      <c r="P96" s="5" t="s">
        <v>618</v>
      </c>
      <c r="Q96" s="5" t="s">
        <v>618</v>
      </c>
      <c r="R96" s="5" t="s">
        <v>618</v>
      </c>
      <c r="S96" s="8">
        <v>0.42</v>
      </c>
      <c r="T96" s="5" t="s">
        <v>618</v>
      </c>
      <c r="U96" s="5" t="s">
        <v>618</v>
      </c>
      <c r="V96" s="5" t="s">
        <v>618</v>
      </c>
      <c r="W96" s="19" t="s">
        <v>618</v>
      </c>
    </row>
    <row r="97" spans="1:23" s="34" customFormat="1" ht="45">
      <c r="A97" s="5">
        <v>96</v>
      </c>
      <c r="B97" s="21" t="s">
        <v>1613</v>
      </c>
      <c r="C97" s="2" t="s">
        <v>1218</v>
      </c>
      <c r="D97" s="2" t="s">
        <v>763</v>
      </c>
      <c r="E97" s="3" t="s">
        <v>612</v>
      </c>
      <c r="F97" s="6" t="s">
        <v>685</v>
      </c>
      <c r="G97" s="5">
        <v>11085164</v>
      </c>
      <c r="H97" s="5" t="s">
        <v>764</v>
      </c>
      <c r="I97" s="19">
        <v>81.12</v>
      </c>
      <c r="J97" s="19">
        <v>47.28</v>
      </c>
      <c r="K97" s="19">
        <v>41.6</v>
      </c>
      <c r="L97" s="5" t="s">
        <v>618</v>
      </c>
      <c r="M97" s="2" t="s">
        <v>1219</v>
      </c>
      <c r="N97" s="45" t="s">
        <v>618</v>
      </c>
      <c r="O97" s="5" t="s">
        <v>1296</v>
      </c>
      <c r="P97" s="19">
        <v>38.6</v>
      </c>
      <c r="Q97" s="5" t="s">
        <v>618</v>
      </c>
      <c r="R97" s="5" t="s">
        <v>618</v>
      </c>
      <c r="S97" s="8">
        <v>0.42</v>
      </c>
      <c r="T97" s="5" t="s">
        <v>618</v>
      </c>
      <c r="U97" s="5" t="s">
        <v>618</v>
      </c>
      <c r="V97" s="5" t="s">
        <v>618</v>
      </c>
      <c r="W97" s="19" t="s">
        <v>618</v>
      </c>
    </row>
    <row r="98" spans="1:23" s="34" customFormat="1" ht="45">
      <c r="A98" s="5">
        <v>97</v>
      </c>
      <c r="B98" s="21" t="s">
        <v>1614</v>
      </c>
      <c r="C98" s="2" t="s">
        <v>1670</v>
      </c>
      <c r="D98" s="2" t="s">
        <v>763</v>
      </c>
      <c r="E98" s="3" t="s">
        <v>612</v>
      </c>
      <c r="F98" s="6" t="s">
        <v>685</v>
      </c>
      <c r="G98" s="5" t="s">
        <v>1240</v>
      </c>
      <c r="H98" s="5" t="s">
        <v>764</v>
      </c>
      <c r="I98" s="19">
        <v>1212.1500000000001</v>
      </c>
      <c r="J98" s="19">
        <v>706.5</v>
      </c>
      <c r="K98" s="19">
        <v>614.1</v>
      </c>
      <c r="L98" s="5" t="s">
        <v>618</v>
      </c>
      <c r="M98" s="2" t="s">
        <v>1960</v>
      </c>
      <c r="N98" s="45" t="s">
        <v>618</v>
      </c>
      <c r="O98" s="5" t="s">
        <v>1796</v>
      </c>
      <c r="P98" s="5">
        <v>45.32</v>
      </c>
      <c r="Q98" s="5" t="s">
        <v>618</v>
      </c>
      <c r="R98" s="5" t="s">
        <v>618</v>
      </c>
      <c r="S98" s="8">
        <v>0.42</v>
      </c>
      <c r="T98" s="5" t="s">
        <v>618</v>
      </c>
      <c r="U98" s="5" t="s">
        <v>618</v>
      </c>
      <c r="V98" s="5" t="s">
        <v>618</v>
      </c>
      <c r="W98" s="19" t="s">
        <v>618</v>
      </c>
    </row>
    <row r="99" spans="1:23" s="34" customFormat="1" ht="45">
      <c r="A99" s="5">
        <v>98</v>
      </c>
      <c r="B99" s="21" t="s">
        <v>1659</v>
      </c>
      <c r="C99" s="2" t="s">
        <v>1916</v>
      </c>
      <c r="D99" s="2" t="s">
        <v>766</v>
      </c>
      <c r="E99" s="3" t="s">
        <v>612</v>
      </c>
      <c r="F99" s="2" t="s">
        <v>685</v>
      </c>
      <c r="G99" s="5" t="s">
        <v>1220</v>
      </c>
      <c r="H99" s="5" t="s">
        <v>767</v>
      </c>
      <c r="I99" s="19">
        <v>6774.12</v>
      </c>
      <c r="J99" s="19">
        <v>4698.6499999999996</v>
      </c>
      <c r="K99" s="19">
        <v>2596.9</v>
      </c>
      <c r="L99" s="5">
        <v>5</v>
      </c>
      <c r="M99" s="2" t="s">
        <v>1221</v>
      </c>
      <c r="N99" s="45" t="s">
        <v>618</v>
      </c>
      <c r="O99" s="5" t="s">
        <v>618</v>
      </c>
      <c r="P99" s="5" t="s">
        <v>618</v>
      </c>
      <c r="Q99" s="5" t="s">
        <v>618</v>
      </c>
      <c r="R99" s="5" t="s">
        <v>618</v>
      </c>
      <c r="S99" s="8">
        <v>0.42</v>
      </c>
      <c r="T99" s="5" t="s">
        <v>618</v>
      </c>
      <c r="U99" s="5" t="s">
        <v>618</v>
      </c>
      <c r="V99" s="5" t="s">
        <v>618</v>
      </c>
      <c r="W99" s="19" t="s">
        <v>618</v>
      </c>
    </row>
    <row r="100" spans="1:23" s="34" customFormat="1" ht="56.25">
      <c r="A100" s="5">
        <v>99</v>
      </c>
      <c r="B100" s="21" t="s">
        <v>1615</v>
      </c>
      <c r="C100" s="2" t="s">
        <v>1222</v>
      </c>
      <c r="D100" s="2" t="s">
        <v>766</v>
      </c>
      <c r="E100" s="3" t="s">
        <v>612</v>
      </c>
      <c r="F100" s="2" t="s">
        <v>685</v>
      </c>
      <c r="G100" s="5" t="s">
        <v>1223</v>
      </c>
      <c r="H100" s="5" t="s">
        <v>767</v>
      </c>
      <c r="I100" s="19">
        <v>81.13</v>
      </c>
      <c r="J100" s="19">
        <v>50.73</v>
      </c>
      <c r="K100" s="19">
        <v>40.9</v>
      </c>
      <c r="L100" s="5" t="s">
        <v>618</v>
      </c>
      <c r="M100" s="2" t="s">
        <v>1199</v>
      </c>
      <c r="N100" s="45" t="s">
        <v>618</v>
      </c>
      <c r="O100" s="5" t="s">
        <v>1733</v>
      </c>
      <c r="P100" s="19">
        <v>0</v>
      </c>
      <c r="Q100" s="5" t="s">
        <v>618</v>
      </c>
      <c r="R100" s="5" t="s">
        <v>618</v>
      </c>
      <c r="S100" s="8">
        <v>0.42</v>
      </c>
      <c r="T100" s="5" t="s">
        <v>618</v>
      </c>
      <c r="U100" s="5" t="s">
        <v>618</v>
      </c>
      <c r="V100" s="5" t="s">
        <v>618</v>
      </c>
      <c r="W100" s="19" t="s">
        <v>618</v>
      </c>
    </row>
    <row r="101" spans="1:23" s="34" customFormat="1" ht="45">
      <c r="A101" s="5">
        <v>100</v>
      </c>
      <c r="B101" s="21" t="s">
        <v>1616</v>
      </c>
      <c r="C101" s="2" t="s">
        <v>1917</v>
      </c>
      <c r="D101" s="2" t="s">
        <v>768</v>
      </c>
      <c r="E101" s="3" t="s">
        <v>612</v>
      </c>
      <c r="F101" s="6" t="s">
        <v>685</v>
      </c>
      <c r="G101" s="5">
        <v>110851138</v>
      </c>
      <c r="H101" s="5" t="s">
        <v>769</v>
      </c>
      <c r="I101" s="19">
        <v>19633.689999999999</v>
      </c>
      <c r="J101" s="19">
        <v>14363.07</v>
      </c>
      <c r="K101" s="19">
        <v>3223.5</v>
      </c>
      <c r="L101" s="5">
        <v>5</v>
      </c>
      <c r="M101" s="2" t="s">
        <v>1226</v>
      </c>
      <c r="N101" s="45" t="s">
        <v>618</v>
      </c>
      <c r="O101" s="5" t="s">
        <v>618</v>
      </c>
      <c r="P101" s="5" t="s">
        <v>618</v>
      </c>
      <c r="Q101" s="5" t="s">
        <v>618</v>
      </c>
      <c r="R101" s="5" t="s">
        <v>618</v>
      </c>
      <c r="S101" s="8">
        <v>0.42</v>
      </c>
      <c r="T101" s="5" t="s">
        <v>618</v>
      </c>
      <c r="U101" s="5" t="s">
        <v>618</v>
      </c>
      <c r="V101" s="5" t="s">
        <v>618</v>
      </c>
      <c r="W101" s="19" t="s">
        <v>618</v>
      </c>
    </row>
    <row r="102" spans="1:23" s="34" customFormat="1" ht="45">
      <c r="A102" s="5">
        <v>101</v>
      </c>
      <c r="B102" s="21" t="s">
        <v>1617</v>
      </c>
      <c r="C102" s="2" t="s">
        <v>1224</v>
      </c>
      <c r="D102" s="2" t="s">
        <v>768</v>
      </c>
      <c r="E102" s="3" t="s">
        <v>612</v>
      </c>
      <c r="F102" s="6" t="s">
        <v>685</v>
      </c>
      <c r="G102" s="5">
        <v>110851139</v>
      </c>
      <c r="H102" s="5" t="s">
        <v>769</v>
      </c>
      <c r="I102" s="19">
        <v>377.55</v>
      </c>
      <c r="J102" s="19">
        <v>274.72000000000003</v>
      </c>
      <c r="K102" s="19">
        <v>62.9</v>
      </c>
      <c r="L102" s="5" t="s">
        <v>618</v>
      </c>
      <c r="M102" s="2" t="s">
        <v>1225</v>
      </c>
      <c r="N102" s="45" t="s">
        <v>618</v>
      </c>
      <c r="O102" s="5" t="s">
        <v>618</v>
      </c>
      <c r="P102" s="5" t="s">
        <v>618</v>
      </c>
      <c r="Q102" s="5" t="s">
        <v>618</v>
      </c>
      <c r="R102" s="5" t="s">
        <v>618</v>
      </c>
      <c r="S102" s="8">
        <v>0.42</v>
      </c>
      <c r="T102" s="5" t="s">
        <v>618</v>
      </c>
      <c r="U102" s="5" t="s">
        <v>618</v>
      </c>
      <c r="V102" s="5" t="s">
        <v>618</v>
      </c>
      <c r="W102" s="19" t="s">
        <v>618</v>
      </c>
    </row>
    <row r="103" spans="1:23" s="34" customFormat="1" ht="45">
      <c r="A103" s="5">
        <v>102</v>
      </c>
      <c r="B103" s="21" t="s">
        <v>1660</v>
      </c>
      <c r="C103" s="2" t="s">
        <v>1914</v>
      </c>
      <c r="D103" s="2" t="s">
        <v>770</v>
      </c>
      <c r="E103" s="3" t="s">
        <v>612</v>
      </c>
      <c r="F103" s="2" t="s">
        <v>685</v>
      </c>
      <c r="G103" s="5" t="s">
        <v>1227</v>
      </c>
      <c r="H103" s="5" t="s">
        <v>771</v>
      </c>
      <c r="I103" s="19">
        <v>8979.67</v>
      </c>
      <c r="J103" s="19">
        <v>5790.85</v>
      </c>
      <c r="K103" s="19">
        <v>2958.9</v>
      </c>
      <c r="L103" s="5">
        <v>5</v>
      </c>
      <c r="M103" s="2" t="s">
        <v>1228</v>
      </c>
      <c r="N103" s="45" t="s">
        <v>618</v>
      </c>
      <c r="O103" s="5" t="s">
        <v>618</v>
      </c>
      <c r="P103" s="5" t="s">
        <v>618</v>
      </c>
      <c r="Q103" s="5" t="s">
        <v>618</v>
      </c>
      <c r="R103" s="5" t="s">
        <v>618</v>
      </c>
      <c r="S103" s="8">
        <v>0.36</v>
      </c>
      <c r="T103" s="5" t="s">
        <v>618</v>
      </c>
      <c r="U103" s="5" t="s">
        <v>618</v>
      </c>
      <c r="V103" s="5" t="s">
        <v>618</v>
      </c>
      <c r="W103" s="19" t="s">
        <v>618</v>
      </c>
    </row>
    <row r="104" spans="1:23" s="34" customFormat="1" ht="45">
      <c r="A104" s="5">
        <v>103</v>
      </c>
      <c r="B104" s="21" t="s">
        <v>1618</v>
      </c>
      <c r="C104" s="2" t="s">
        <v>772</v>
      </c>
      <c r="D104" s="2" t="s">
        <v>770</v>
      </c>
      <c r="E104" s="3" t="s">
        <v>612</v>
      </c>
      <c r="F104" s="2" t="s">
        <v>685</v>
      </c>
      <c r="G104" s="5" t="s">
        <v>1230</v>
      </c>
      <c r="H104" s="5" t="s">
        <v>771</v>
      </c>
      <c r="I104" s="19">
        <v>58.13</v>
      </c>
      <c r="J104" s="19">
        <v>37.31</v>
      </c>
      <c r="K104" s="19">
        <v>31.1</v>
      </c>
      <c r="L104" s="5">
        <v>1</v>
      </c>
      <c r="M104" s="2" t="s">
        <v>1229</v>
      </c>
      <c r="N104" s="45" t="s">
        <v>618</v>
      </c>
      <c r="O104" s="5" t="s">
        <v>618</v>
      </c>
      <c r="P104" s="5" t="s">
        <v>618</v>
      </c>
      <c r="Q104" s="5" t="s">
        <v>618</v>
      </c>
      <c r="R104" s="5" t="s">
        <v>618</v>
      </c>
      <c r="S104" s="8">
        <v>0.36</v>
      </c>
      <c r="T104" s="5" t="s">
        <v>1963</v>
      </c>
      <c r="U104" s="5" t="s">
        <v>1962</v>
      </c>
      <c r="V104" s="5" t="s">
        <v>618</v>
      </c>
      <c r="W104" s="19" t="s">
        <v>618</v>
      </c>
    </row>
    <row r="105" spans="1:23" s="34" customFormat="1" ht="45">
      <c r="A105" s="5">
        <v>110</v>
      </c>
      <c r="B105" s="21" t="s">
        <v>1619</v>
      </c>
      <c r="C105" s="2" t="s">
        <v>1234</v>
      </c>
      <c r="D105" s="2" t="s">
        <v>770</v>
      </c>
      <c r="E105" s="3" t="s">
        <v>612</v>
      </c>
      <c r="F105" s="2" t="s">
        <v>685</v>
      </c>
      <c r="G105" s="5" t="s">
        <v>1235</v>
      </c>
      <c r="H105" s="5" t="s">
        <v>771</v>
      </c>
      <c r="I105" s="19">
        <v>111.82</v>
      </c>
      <c r="J105" s="19">
        <v>71.77</v>
      </c>
      <c r="K105" s="19">
        <v>30.9</v>
      </c>
      <c r="L105" s="5" t="s">
        <v>618</v>
      </c>
      <c r="M105" s="2" t="s">
        <v>2146</v>
      </c>
      <c r="N105" s="45" t="s">
        <v>618</v>
      </c>
      <c r="O105" s="5" t="s">
        <v>618</v>
      </c>
      <c r="P105" s="5" t="s">
        <v>618</v>
      </c>
      <c r="Q105" s="5" t="s">
        <v>618</v>
      </c>
      <c r="R105" s="5" t="s">
        <v>618</v>
      </c>
      <c r="S105" s="8">
        <v>0.36</v>
      </c>
      <c r="T105" s="5" t="s">
        <v>1963</v>
      </c>
      <c r="U105" s="5" t="s">
        <v>1962</v>
      </c>
      <c r="V105" s="5" t="s">
        <v>618</v>
      </c>
      <c r="W105" s="19" t="s">
        <v>618</v>
      </c>
    </row>
    <row r="106" spans="1:23" s="34" customFormat="1" ht="45">
      <c r="A106" s="5">
        <v>111</v>
      </c>
      <c r="B106" s="21" t="s">
        <v>1620</v>
      </c>
      <c r="C106" s="2" t="s">
        <v>1831</v>
      </c>
      <c r="D106" s="2" t="s">
        <v>770</v>
      </c>
      <c r="E106" s="3" t="s">
        <v>612</v>
      </c>
      <c r="F106" s="2" t="s">
        <v>685</v>
      </c>
      <c r="G106" s="5" t="s">
        <v>1232</v>
      </c>
      <c r="H106" s="5" t="s">
        <v>1231</v>
      </c>
      <c r="I106" s="19">
        <v>74.8</v>
      </c>
      <c r="J106" s="19">
        <v>50.64</v>
      </c>
      <c r="K106" s="19">
        <v>31.3</v>
      </c>
      <c r="L106" s="5" t="s">
        <v>618</v>
      </c>
      <c r="M106" s="2" t="s">
        <v>1233</v>
      </c>
      <c r="N106" s="45" t="s">
        <v>618</v>
      </c>
      <c r="O106" s="5" t="s">
        <v>1961</v>
      </c>
      <c r="P106" s="5">
        <v>18.399999999999999</v>
      </c>
      <c r="Q106" s="5" t="s">
        <v>618</v>
      </c>
      <c r="R106" s="5" t="s">
        <v>618</v>
      </c>
      <c r="S106" s="8">
        <v>0.36</v>
      </c>
      <c r="T106" s="5" t="s">
        <v>618</v>
      </c>
      <c r="U106" s="5" t="s">
        <v>618</v>
      </c>
      <c r="V106" s="5" t="s">
        <v>618</v>
      </c>
      <c r="W106" s="19" t="s">
        <v>618</v>
      </c>
    </row>
    <row r="107" spans="1:23" s="34" customFormat="1" ht="45">
      <c r="A107" s="5">
        <v>112</v>
      </c>
      <c r="B107" s="21" t="s">
        <v>1661</v>
      </c>
      <c r="C107" s="2" t="s">
        <v>1732</v>
      </c>
      <c r="D107" s="2" t="s">
        <v>773</v>
      </c>
      <c r="E107" s="3" t="s">
        <v>612</v>
      </c>
      <c r="F107" s="2" t="s">
        <v>685</v>
      </c>
      <c r="G107" s="5" t="s">
        <v>1236</v>
      </c>
      <c r="H107" s="5" t="s">
        <v>1237</v>
      </c>
      <c r="I107" s="19">
        <v>5046.0200000000004</v>
      </c>
      <c r="J107" s="19">
        <v>3129.8</v>
      </c>
      <c r="K107" s="19">
        <v>2437.5</v>
      </c>
      <c r="L107" s="5">
        <v>5</v>
      </c>
      <c r="M107" s="2" t="s">
        <v>618</v>
      </c>
      <c r="N107" s="45" t="s">
        <v>618</v>
      </c>
      <c r="O107" s="5" t="s">
        <v>618</v>
      </c>
      <c r="P107" s="5" t="s">
        <v>618</v>
      </c>
      <c r="Q107" s="5" t="s">
        <v>618</v>
      </c>
      <c r="R107" s="5" t="s">
        <v>618</v>
      </c>
      <c r="S107" s="8">
        <v>0.35</v>
      </c>
      <c r="T107" s="5" t="s">
        <v>618</v>
      </c>
      <c r="U107" s="5" t="s">
        <v>618</v>
      </c>
      <c r="V107" s="5" t="s">
        <v>618</v>
      </c>
      <c r="W107" s="19" t="s">
        <v>618</v>
      </c>
    </row>
    <row r="108" spans="1:23" s="34" customFormat="1" ht="45">
      <c r="A108" s="5">
        <v>115</v>
      </c>
      <c r="B108" s="21" t="s">
        <v>1662</v>
      </c>
      <c r="C108" s="2" t="s">
        <v>1688</v>
      </c>
      <c r="D108" s="2" t="s">
        <v>774</v>
      </c>
      <c r="E108" s="3" t="s">
        <v>612</v>
      </c>
      <c r="F108" s="6" t="s">
        <v>685</v>
      </c>
      <c r="G108" s="5">
        <v>110851123</v>
      </c>
      <c r="H108" s="5" t="s">
        <v>1238</v>
      </c>
      <c r="I108" s="19">
        <v>4917.88</v>
      </c>
      <c r="J108" s="19">
        <v>3011.49</v>
      </c>
      <c r="K108" s="19">
        <v>2977.9</v>
      </c>
      <c r="L108" s="5">
        <v>5</v>
      </c>
      <c r="M108" s="2" t="s">
        <v>618</v>
      </c>
      <c r="N108" s="45" t="s">
        <v>618</v>
      </c>
      <c r="O108" s="5" t="s">
        <v>618</v>
      </c>
      <c r="P108" s="5" t="s">
        <v>618</v>
      </c>
      <c r="Q108" s="5" t="s">
        <v>618</v>
      </c>
      <c r="R108" s="5" t="s">
        <v>618</v>
      </c>
      <c r="S108" s="8">
        <v>0.39</v>
      </c>
      <c r="T108" s="5" t="s">
        <v>618</v>
      </c>
      <c r="U108" s="5" t="s">
        <v>618</v>
      </c>
      <c r="V108" s="5" t="s">
        <v>618</v>
      </c>
      <c r="W108" s="19" t="s">
        <v>618</v>
      </c>
    </row>
    <row r="109" spans="1:23" s="34" customFormat="1" ht="45">
      <c r="A109" s="5">
        <v>117</v>
      </c>
      <c r="B109" s="21" t="s">
        <v>1621</v>
      </c>
      <c r="C109" s="2" t="s">
        <v>1242</v>
      </c>
      <c r="D109" s="2" t="s">
        <v>774</v>
      </c>
      <c r="E109" s="3" t="s">
        <v>612</v>
      </c>
      <c r="F109" s="6" t="s">
        <v>685</v>
      </c>
      <c r="G109" s="5">
        <v>110851122</v>
      </c>
      <c r="H109" s="5" t="s">
        <v>1238</v>
      </c>
      <c r="I109" s="19">
        <v>977.12</v>
      </c>
      <c r="J109" s="19">
        <v>598.34</v>
      </c>
      <c r="K109" s="19">
        <v>493.6</v>
      </c>
      <c r="L109" s="5" t="s">
        <v>618</v>
      </c>
      <c r="M109" s="2" t="s">
        <v>1689</v>
      </c>
      <c r="N109" s="45" t="s">
        <v>618</v>
      </c>
      <c r="O109" s="5" t="s">
        <v>618</v>
      </c>
      <c r="P109" s="5" t="s">
        <v>618</v>
      </c>
      <c r="Q109" s="5" t="s">
        <v>618</v>
      </c>
      <c r="R109" s="5" t="s">
        <v>618</v>
      </c>
      <c r="S109" s="8">
        <v>0.39</v>
      </c>
      <c r="T109" s="5" t="s">
        <v>1963</v>
      </c>
      <c r="U109" s="5" t="s">
        <v>1962</v>
      </c>
      <c r="V109" s="5" t="s">
        <v>618</v>
      </c>
      <c r="W109" s="19" t="s">
        <v>618</v>
      </c>
    </row>
    <row r="110" spans="1:23" s="34" customFormat="1" ht="45">
      <c r="A110" s="5">
        <v>118</v>
      </c>
      <c r="B110" s="21" t="s">
        <v>1663</v>
      </c>
      <c r="C110" s="2" t="s">
        <v>1910</v>
      </c>
      <c r="D110" s="2" t="s">
        <v>775</v>
      </c>
      <c r="E110" s="3" t="s">
        <v>612</v>
      </c>
      <c r="F110" s="2" t="s">
        <v>685</v>
      </c>
      <c r="G110" s="5">
        <v>110851134</v>
      </c>
      <c r="H110" s="5" t="s">
        <v>1243</v>
      </c>
      <c r="I110" s="19">
        <v>6139.08</v>
      </c>
      <c r="J110" s="19">
        <v>3804.59</v>
      </c>
      <c r="K110" s="19">
        <v>3051.4</v>
      </c>
      <c r="L110" s="5">
        <v>5</v>
      </c>
      <c r="M110" s="2" t="s">
        <v>1911</v>
      </c>
      <c r="N110" s="45" t="s">
        <v>618</v>
      </c>
      <c r="O110" s="5" t="s">
        <v>618</v>
      </c>
      <c r="P110" s="5" t="s">
        <v>618</v>
      </c>
      <c r="Q110" s="5" t="s">
        <v>618</v>
      </c>
      <c r="R110" s="5" t="s">
        <v>618</v>
      </c>
      <c r="S110" s="8">
        <v>0.4</v>
      </c>
      <c r="T110" s="5" t="s">
        <v>618</v>
      </c>
      <c r="U110" s="5" t="s">
        <v>618</v>
      </c>
      <c r="V110" s="5" t="s">
        <v>618</v>
      </c>
      <c r="W110" s="19" t="s">
        <v>618</v>
      </c>
    </row>
    <row r="111" spans="1:23" s="34" customFormat="1" ht="45">
      <c r="A111" s="5">
        <v>119</v>
      </c>
      <c r="B111" s="21" t="s">
        <v>1664</v>
      </c>
      <c r="C111" s="2" t="s">
        <v>1910</v>
      </c>
      <c r="D111" s="2" t="s">
        <v>776</v>
      </c>
      <c r="E111" s="3" t="s">
        <v>612</v>
      </c>
      <c r="F111" s="6" t="s">
        <v>685</v>
      </c>
      <c r="G111" s="5" t="s">
        <v>1244</v>
      </c>
      <c r="H111" s="5" t="s">
        <v>1912</v>
      </c>
      <c r="I111" s="19">
        <v>7333.48</v>
      </c>
      <c r="J111" s="19">
        <v>4869.43</v>
      </c>
      <c r="K111" s="19">
        <v>3273.2</v>
      </c>
      <c r="L111" s="5">
        <v>5</v>
      </c>
      <c r="M111" s="2" t="s">
        <v>2144</v>
      </c>
      <c r="N111" s="45" t="s">
        <v>618</v>
      </c>
      <c r="O111" s="5" t="s">
        <v>618</v>
      </c>
      <c r="P111" s="5" t="s">
        <v>618</v>
      </c>
      <c r="Q111" s="5" t="s">
        <v>618</v>
      </c>
      <c r="R111" s="5" t="s">
        <v>618</v>
      </c>
      <c r="S111" s="8" t="s">
        <v>1736</v>
      </c>
      <c r="T111" s="5" t="s">
        <v>618</v>
      </c>
      <c r="U111" s="5" t="s">
        <v>618</v>
      </c>
      <c r="V111" s="5" t="s">
        <v>618</v>
      </c>
      <c r="W111" s="19" t="s">
        <v>618</v>
      </c>
    </row>
    <row r="112" spans="1:23" s="34" customFormat="1" ht="67.5">
      <c r="A112" s="5">
        <v>120</v>
      </c>
      <c r="B112" s="21" t="s">
        <v>1622</v>
      </c>
      <c r="C112" s="2" t="s">
        <v>751</v>
      </c>
      <c r="D112" s="2" t="s">
        <v>777</v>
      </c>
      <c r="E112" s="3" t="s">
        <v>612</v>
      </c>
      <c r="F112" s="2" t="s">
        <v>778</v>
      </c>
      <c r="G112" s="5">
        <v>11085166</v>
      </c>
      <c r="H112" s="5" t="s">
        <v>779</v>
      </c>
      <c r="I112" s="19">
        <v>893.62</v>
      </c>
      <c r="J112" s="5">
        <v>381.16</v>
      </c>
      <c r="K112" s="5">
        <v>231.5</v>
      </c>
      <c r="L112" s="5">
        <v>1</v>
      </c>
      <c r="M112" s="2" t="s">
        <v>2145</v>
      </c>
      <c r="N112" s="45" t="s">
        <v>618</v>
      </c>
      <c r="O112" s="5" t="s">
        <v>618</v>
      </c>
      <c r="P112" s="5" t="s">
        <v>618</v>
      </c>
      <c r="Q112" s="5" t="s">
        <v>618</v>
      </c>
      <c r="R112" s="5" t="s">
        <v>618</v>
      </c>
      <c r="S112" s="8">
        <v>0.59</v>
      </c>
      <c r="T112" s="5" t="s">
        <v>618</v>
      </c>
      <c r="U112" s="5" t="s">
        <v>618</v>
      </c>
      <c r="V112" s="5" t="s">
        <v>618</v>
      </c>
      <c r="W112" s="19" t="s">
        <v>618</v>
      </c>
    </row>
    <row r="113" spans="1:23" s="34" customFormat="1" ht="67.5">
      <c r="A113" s="5">
        <v>123</v>
      </c>
      <c r="B113" s="21" t="s">
        <v>1919</v>
      </c>
      <c r="C113" s="2" t="s">
        <v>1739</v>
      </c>
      <c r="D113" s="2" t="s">
        <v>1738</v>
      </c>
      <c r="E113" s="3" t="s">
        <v>612</v>
      </c>
      <c r="F113" s="2" t="s">
        <v>1737</v>
      </c>
      <c r="G113" s="5" t="s">
        <v>1673</v>
      </c>
      <c r="H113" s="5" t="s">
        <v>1745</v>
      </c>
      <c r="I113" s="19">
        <v>1</v>
      </c>
      <c r="J113" s="19">
        <v>1</v>
      </c>
      <c r="K113" s="5">
        <v>168.3</v>
      </c>
      <c r="L113" s="5">
        <v>1</v>
      </c>
      <c r="M113" s="2" t="s">
        <v>1740</v>
      </c>
      <c r="N113" s="45" t="s">
        <v>618</v>
      </c>
      <c r="O113" s="5" t="s">
        <v>618</v>
      </c>
      <c r="P113" s="5" t="s">
        <v>618</v>
      </c>
      <c r="Q113" s="5" t="s">
        <v>618</v>
      </c>
      <c r="R113" s="5" t="s">
        <v>618</v>
      </c>
      <c r="S113" s="8">
        <v>0.65</v>
      </c>
      <c r="T113" s="5" t="s">
        <v>618</v>
      </c>
      <c r="U113" s="5" t="s">
        <v>618</v>
      </c>
      <c r="V113" s="5" t="s">
        <v>618</v>
      </c>
      <c r="W113" s="19" t="s">
        <v>618</v>
      </c>
    </row>
    <row r="114" spans="1:23" s="34" customFormat="1" ht="67.5">
      <c r="A114" s="5">
        <v>125</v>
      </c>
      <c r="B114" s="21" t="s">
        <v>1748</v>
      </c>
      <c r="C114" s="2" t="s">
        <v>693</v>
      </c>
      <c r="D114" s="2" t="s">
        <v>1749</v>
      </c>
      <c r="E114" s="3" t="s">
        <v>612</v>
      </c>
      <c r="F114" s="2" t="s">
        <v>1750</v>
      </c>
      <c r="G114" s="5">
        <v>110851154</v>
      </c>
      <c r="H114" s="5" t="s">
        <v>1753</v>
      </c>
      <c r="I114" s="19">
        <v>0</v>
      </c>
      <c r="J114" s="19">
        <v>0</v>
      </c>
      <c r="K114" s="5">
        <v>0.13700000000000001</v>
      </c>
      <c r="L114" s="5">
        <v>1</v>
      </c>
      <c r="M114" s="2" t="s">
        <v>1752</v>
      </c>
      <c r="N114" s="45" t="s">
        <v>618</v>
      </c>
      <c r="O114" s="5" t="s">
        <v>1684</v>
      </c>
      <c r="P114" s="5" t="s">
        <v>618</v>
      </c>
      <c r="Q114" s="5" t="s">
        <v>618</v>
      </c>
      <c r="R114" s="5" t="s">
        <v>618</v>
      </c>
      <c r="S114" s="8">
        <v>0.6</v>
      </c>
      <c r="T114" s="5" t="s">
        <v>618</v>
      </c>
      <c r="U114" s="5" t="s">
        <v>618</v>
      </c>
      <c r="V114" s="5" t="s">
        <v>618</v>
      </c>
      <c r="W114" s="19" t="s">
        <v>618</v>
      </c>
    </row>
    <row r="115" spans="1:23" s="34" customFormat="1" ht="67.5">
      <c r="A115" s="5">
        <v>126</v>
      </c>
      <c r="B115" s="21" t="s">
        <v>1754</v>
      </c>
      <c r="C115" s="2" t="s">
        <v>693</v>
      </c>
      <c r="D115" s="2" t="s">
        <v>1761</v>
      </c>
      <c r="E115" s="3" t="s">
        <v>612</v>
      </c>
      <c r="F115" s="2" t="s">
        <v>1750</v>
      </c>
      <c r="G115" s="5">
        <v>110851201</v>
      </c>
      <c r="H115" s="5" t="s">
        <v>1755</v>
      </c>
      <c r="I115" s="19">
        <v>0</v>
      </c>
      <c r="J115" s="19">
        <v>0</v>
      </c>
      <c r="K115" s="5">
        <v>0.42799999999999999</v>
      </c>
      <c r="L115" s="5">
        <v>1</v>
      </c>
      <c r="M115" s="2" t="s">
        <v>1756</v>
      </c>
      <c r="N115" s="45" t="s">
        <v>618</v>
      </c>
      <c r="O115" s="5" t="s">
        <v>1684</v>
      </c>
      <c r="P115" s="5" t="s">
        <v>618</v>
      </c>
      <c r="Q115" s="5" t="s">
        <v>618</v>
      </c>
      <c r="R115" s="5" t="s">
        <v>618</v>
      </c>
      <c r="S115" s="8">
        <v>0.6</v>
      </c>
      <c r="T115" s="5" t="s">
        <v>618</v>
      </c>
      <c r="U115" s="5" t="s">
        <v>618</v>
      </c>
      <c r="V115" s="5" t="s">
        <v>618</v>
      </c>
      <c r="W115" s="19" t="s">
        <v>618</v>
      </c>
    </row>
    <row r="116" spans="1:23" s="34" customFormat="1" ht="67.5">
      <c r="A116" s="5">
        <v>127</v>
      </c>
      <c r="B116" s="21" t="s">
        <v>1757</v>
      </c>
      <c r="C116" s="2" t="s">
        <v>693</v>
      </c>
      <c r="D116" s="2" t="s">
        <v>1760</v>
      </c>
      <c r="E116" s="3" t="s">
        <v>612</v>
      </c>
      <c r="F116" s="2" t="s">
        <v>1750</v>
      </c>
      <c r="G116" s="5">
        <v>110851202</v>
      </c>
      <c r="H116" s="5" t="s">
        <v>1759</v>
      </c>
      <c r="I116" s="19">
        <v>0</v>
      </c>
      <c r="J116" s="19">
        <v>0</v>
      </c>
      <c r="K116" s="5">
        <v>0.40600000000000003</v>
      </c>
      <c r="L116" s="5">
        <v>1</v>
      </c>
      <c r="M116" s="2" t="s">
        <v>1758</v>
      </c>
      <c r="N116" s="45" t="s">
        <v>618</v>
      </c>
      <c r="O116" s="5" t="s">
        <v>1684</v>
      </c>
      <c r="P116" s="5" t="s">
        <v>618</v>
      </c>
      <c r="Q116" s="5" t="s">
        <v>618</v>
      </c>
      <c r="R116" s="5" t="s">
        <v>618</v>
      </c>
      <c r="S116" s="8">
        <v>0.6</v>
      </c>
      <c r="T116" s="5" t="s">
        <v>618</v>
      </c>
      <c r="U116" s="5" t="s">
        <v>618</v>
      </c>
      <c r="V116" s="5" t="s">
        <v>618</v>
      </c>
      <c r="W116" s="19" t="s">
        <v>618</v>
      </c>
    </row>
    <row r="117" spans="1:23" s="34" customFormat="1" ht="67.5">
      <c r="A117" s="5">
        <v>128</v>
      </c>
      <c r="B117" s="21" t="s">
        <v>1763</v>
      </c>
      <c r="C117" s="2" t="s">
        <v>693</v>
      </c>
      <c r="D117" s="2" t="s">
        <v>1764</v>
      </c>
      <c r="E117" s="3" t="s">
        <v>612</v>
      </c>
      <c r="F117" s="2" t="s">
        <v>1750</v>
      </c>
      <c r="G117" s="5">
        <v>110851204</v>
      </c>
      <c r="H117" s="5" t="s">
        <v>1765</v>
      </c>
      <c r="I117" s="19">
        <v>0</v>
      </c>
      <c r="J117" s="19">
        <v>0</v>
      </c>
      <c r="K117" s="5">
        <v>0.377</v>
      </c>
      <c r="L117" s="5">
        <v>1</v>
      </c>
      <c r="M117" s="2" t="s">
        <v>1762</v>
      </c>
      <c r="N117" s="45" t="s">
        <v>618</v>
      </c>
      <c r="O117" s="5" t="s">
        <v>1684</v>
      </c>
      <c r="P117" s="5" t="s">
        <v>618</v>
      </c>
      <c r="Q117" s="5" t="s">
        <v>618</v>
      </c>
      <c r="R117" s="5" t="s">
        <v>618</v>
      </c>
      <c r="S117" s="8">
        <v>0.6</v>
      </c>
      <c r="T117" s="5" t="s">
        <v>618</v>
      </c>
      <c r="U117" s="5" t="s">
        <v>618</v>
      </c>
      <c r="V117" s="5" t="s">
        <v>618</v>
      </c>
      <c r="W117" s="19" t="s">
        <v>618</v>
      </c>
    </row>
    <row r="118" spans="1:23" s="34" customFormat="1" ht="67.5">
      <c r="A118" s="5">
        <v>129</v>
      </c>
      <c r="B118" s="21" t="s">
        <v>1766</v>
      </c>
      <c r="C118" s="2" t="s">
        <v>693</v>
      </c>
      <c r="D118" s="2" t="s">
        <v>1899</v>
      </c>
      <c r="E118" s="3" t="s">
        <v>612</v>
      </c>
      <c r="F118" s="2" t="s">
        <v>1750</v>
      </c>
      <c r="G118" s="5">
        <v>110851200</v>
      </c>
      <c r="H118" s="5" t="s">
        <v>1767</v>
      </c>
      <c r="I118" s="19">
        <v>0</v>
      </c>
      <c r="J118" s="19">
        <v>0</v>
      </c>
      <c r="K118" s="5">
        <v>0.505</v>
      </c>
      <c r="L118" s="5">
        <v>1</v>
      </c>
      <c r="M118" s="2" t="s">
        <v>1898</v>
      </c>
      <c r="N118" s="45" t="s">
        <v>618</v>
      </c>
      <c r="O118" s="5" t="s">
        <v>1684</v>
      </c>
      <c r="P118" s="5" t="s">
        <v>618</v>
      </c>
      <c r="Q118" s="5" t="s">
        <v>618</v>
      </c>
      <c r="R118" s="5" t="s">
        <v>618</v>
      </c>
      <c r="S118" s="8">
        <v>0.6</v>
      </c>
      <c r="T118" s="5" t="s">
        <v>618</v>
      </c>
      <c r="U118" s="5" t="s">
        <v>618</v>
      </c>
      <c r="V118" s="5" t="s">
        <v>618</v>
      </c>
      <c r="W118" s="19" t="s">
        <v>618</v>
      </c>
    </row>
    <row r="119" spans="1:23" s="34" customFormat="1" ht="77.25" customHeight="1">
      <c r="A119" s="5">
        <v>130</v>
      </c>
      <c r="B119" s="21" t="s">
        <v>1769</v>
      </c>
      <c r="C119" s="2" t="s">
        <v>1771</v>
      </c>
      <c r="D119" s="9" t="s">
        <v>1772</v>
      </c>
      <c r="E119" s="3" t="s">
        <v>612</v>
      </c>
      <c r="F119" s="2" t="s">
        <v>1773</v>
      </c>
      <c r="G119" s="5" t="s">
        <v>1673</v>
      </c>
      <c r="H119" s="5" t="s">
        <v>1774</v>
      </c>
      <c r="I119" s="19">
        <v>1</v>
      </c>
      <c r="J119" s="19">
        <v>1</v>
      </c>
      <c r="K119" s="5" t="s">
        <v>1775</v>
      </c>
      <c r="L119" s="5"/>
      <c r="M119" s="2" t="s">
        <v>1776</v>
      </c>
      <c r="N119" s="45" t="s">
        <v>618</v>
      </c>
      <c r="O119" s="5" t="s">
        <v>618</v>
      </c>
      <c r="P119" s="5" t="s">
        <v>618</v>
      </c>
      <c r="Q119" s="5" t="s">
        <v>618</v>
      </c>
      <c r="R119" s="5" t="s">
        <v>618</v>
      </c>
      <c r="S119" s="8">
        <v>0.7</v>
      </c>
      <c r="T119" s="5" t="s">
        <v>618</v>
      </c>
      <c r="U119" s="5" t="s">
        <v>618</v>
      </c>
      <c r="V119" s="5" t="s">
        <v>618</v>
      </c>
      <c r="W119" s="19" t="s">
        <v>618</v>
      </c>
    </row>
    <row r="120" spans="1:23" s="34" customFormat="1" ht="70.5" customHeight="1">
      <c r="A120" s="5">
        <v>131</v>
      </c>
      <c r="B120" s="21" t="s">
        <v>1770</v>
      </c>
      <c r="C120" s="2" t="s">
        <v>1777</v>
      </c>
      <c r="D120" s="9" t="s">
        <v>1782</v>
      </c>
      <c r="E120" s="3" t="s">
        <v>612</v>
      </c>
      <c r="F120" s="2" t="s">
        <v>1778</v>
      </c>
      <c r="G120" s="5" t="s">
        <v>1673</v>
      </c>
      <c r="H120" s="5" t="s">
        <v>1779</v>
      </c>
      <c r="I120" s="19">
        <v>1</v>
      </c>
      <c r="J120" s="19">
        <v>1</v>
      </c>
      <c r="K120" s="5">
        <v>24.1</v>
      </c>
      <c r="L120" s="5">
        <v>1</v>
      </c>
      <c r="M120" s="2" t="s">
        <v>1780</v>
      </c>
      <c r="N120" s="45" t="s">
        <v>618</v>
      </c>
      <c r="O120" s="5" t="s">
        <v>618</v>
      </c>
      <c r="P120" s="5" t="s">
        <v>618</v>
      </c>
      <c r="Q120" s="5" t="s">
        <v>618</v>
      </c>
      <c r="R120" s="5" t="s">
        <v>618</v>
      </c>
      <c r="S120" s="8">
        <v>0.7</v>
      </c>
      <c r="T120" s="5" t="s">
        <v>618</v>
      </c>
      <c r="U120" s="5" t="s">
        <v>618</v>
      </c>
      <c r="V120" s="5" t="s">
        <v>618</v>
      </c>
      <c r="W120" s="19" t="s">
        <v>618</v>
      </c>
    </row>
    <row r="121" spans="1:23" s="34" customFormat="1" ht="80.25" customHeight="1">
      <c r="A121" s="5">
        <v>132</v>
      </c>
      <c r="B121" s="21" t="s">
        <v>1920</v>
      </c>
      <c r="C121" s="2" t="s">
        <v>1781</v>
      </c>
      <c r="D121" s="9" t="s">
        <v>1782</v>
      </c>
      <c r="E121" s="3" t="s">
        <v>612</v>
      </c>
      <c r="F121" s="2" t="s">
        <v>1783</v>
      </c>
      <c r="G121" s="5" t="s">
        <v>1673</v>
      </c>
      <c r="H121" s="5" t="s">
        <v>1784</v>
      </c>
      <c r="I121" s="19">
        <v>1</v>
      </c>
      <c r="J121" s="19">
        <v>1</v>
      </c>
      <c r="K121" s="5">
        <v>152.4</v>
      </c>
      <c r="L121" s="5">
        <v>1</v>
      </c>
      <c r="M121" s="2" t="s">
        <v>1785</v>
      </c>
      <c r="N121" s="45" t="s">
        <v>618</v>
      </c>
      <c r="O121" s="5" t="s">
        <v>618</v>
      </c>
      <c r="P121" s="5" t="s">
        <v>618</v>
      </c>
      <c r="Q121" s="5" t="s">
        <v>618</v>
      </c>
      <c r="R121" s="5" t="s">
        <v>618</v>
      </c>
      <c r="S121" s="8">
        <v>0.7</v>
      </c>
      <c r="T121" s="5" t="s">
        <v>618</v>
      </c>
      <c r="U121" s="5" t="s">
        <v>618</v>
      </c>
      <c r="V121" s="5" t="s">
        <v>618</v>
      </c>
      <c r="W121" s="19" t="s">
        <v>618</v>
      </c>
    </row>
    <row r="122" spans="1:23" s="34" customFormat="1" ht="80.25" customHeight="1">
      <c r="A122" s="5">
        <v>133</v>
      </c>
      <c r="B122" s="21" t="s">
        <v>1787</v>
      </c>
      <c r="C122" s="2" t="s">
        <v>1786</v>
      </c>
      <c r="D122" s="2" t="s">
        <v>780</v>
      </c>
      <c r="E122" s="3" t="s">
        <v>612</v>
      </c>
      <c r="F122" s="6" t="s">
        <v>1832</v>
      </c>
      <c r="G122" s="5" t="s">
        <v>1788</v>
      </c>
      <c r="H122" s="5" t="s">
        <v>1154</v>
      </c>
      <c r="I122" s="19">
        <v>204.22</v>
      </c>
      <c r="J122" s="19">
        <v>131.01</v>
      </c>
      <c r="K122" s="19">
        <v>45.1</v>
      </c>
      <c r="L122" s="18" t="s">
        <v>618</v>
      </c>
      <c r="M122" s="2" t="s">
        <v>1833</v>
      </c>
      <c r="N122" s="45" t="s">
        <v>618</v>
      </c>
      <c r="O122" s="5" t="s">
        <v>618</v>
      </c>
      <c r="P122" s="5" t="s">
        <v>618</v>
      </c>
      <c r="Q122" s="5" t="s">
        <v>618</v>
      </c>
      <c r="R122" s="5" t="s">
        <v>618</v>
      </c>
      <c r="S122" s="8">
        <v>0.53</v>
      </c>
      <c r="T122" s="5" t="s">
        <v>618</v>
      </c>
      <c r="U122" s="5" t="s">
        <v>618</v>
      </c>
      <c r="V122" s="5" t="s">
        <v>618</v>
      </c>
      <c r="W122" s="19" t="s">
        <v>618</v>
      </c>
    </row>
    <row r="123" spans="1:23" s="34" customFormat="1" ht="80.25" customHeight="1">
      <c r="A123" s="5">
        <v>134</v>
      </c>
      <c r="B123" s="21" t="s">
        <v>1921</v>
      </c>
      <c r="C123" s="84" t="s">
        <v>1909</v>
      </c>
      <c r="D123" s="84" t="s">
        <v>1896</v>
      </c>
      <c r="E123" s="83" t="s">
        <v>612</v>
      </c>
      <c r="F123" s="84" t="s">
        <v>1849</v>
      </c>
      <c r="G123" s="76" t="s">
        <v>1907</v>
      </c>
      <c r="H123" s="5" t="s">
        <v>1908</v>
      </c>
      <c r="I123" s="45">
        <v>14064.14</v>
      </c>
      <c r="J123" s="45">
        <v>6616.24</v>
      </c>
      <c r="K123" s="5">
        <v>0.25</v>
      </c>
      <c r="L123" s="18" t="s">
        <v>618</v>
      </c>
      <c r="M123" s="106" t="s">
        <v>1897</v>
      </c>
      <c r="N123" s="45" t="s">
        <v>618</v>
      </c>
      <c r="O123" s="5" t="s">
        <v>618</v>
      </c>
      <c r="P123" s="5" t="s">
        <v>618</v>
      </c>
      <c r="Q123" s="5" t="s">
        <v>618</v>
      </c>
      <c r="R123" s="5" t="s">
        <v>618</v>
      </c>
      <c r="S123" s="8">
        <v>0.6</v>
      </c>
      <c r="T123" s="5" t="s">
        <v>618</v>
      </c>
      <c r="U123" s="5" t="s">
        <v>618</v>
      </c>
      <c r="V123" s="5" t="s">
        <v>618</v>
      </c>
      <c r="W123" s="19" t="s">
        <v>618</v>
      </c>
    </row>
    <row r="124" spans="1:23" s="34" customFormat="1" ht="80.25" customHeight="1">
      <c r="A124" s="5">
        <v>135</v>
      </c>
      <c r="B124" s="21" t="s">
        <v>1922</v>
      </c>
      <c r="C124" s="84" t="s">
        <v>1878</v>
      </c>
      <c r="D124" s="84" t="s">
        <v>1876</v>
      </c>
      <c r="E124" s="83" t="s">
        <v>612</v>
      </c>
      <c r="F124" s="84" t="s">
        <v>1877</v>
      </c>
      <c r="G124" s="76" t="s">
        <v>1956</v>
      </c>
      <c r="H124" s="5" t="s">
        <v>1955</v>
      </c>
      <c r="I124" s="45">
        <v>18.690000000000001</v>
      </c>
      <c r="J124" s="45">
        <v>0</v>
      </c>
      <c r="K124" s="5" t="s">
        <v>1946</v>
      </c>
      <c r="L124" s="18" t="s">
        <v>618</v>
      </c>
      <c r="M124" s="106" t="s">
        <v>1879</v>
      </c>
      <c r="N124" s="45" t="s">
        <v>618</v>
      </c>
      <c r="O124" s="5" t="s">
        <v>1684</v>
      </c>
      <c r="P124" s="5" t="s">
        <v>618</v>
      </c>
      <c r="Q124" s="5" t="s">
        <v>618</v>
      </c>
      <c r="R124" s="5" t="s">
        <v>618</v>
      </c>
      <c r="S124" s="19" t="s">
        <v>618</v>
      </c>
      <c r="T124" s="5" t="s">
        <v>618</v>
      </c>
      <c r="U124" s="5" t="s">
        <v>618</v>
      </c>
      <c r="V124" s="5" t="s">
        <v>618</v>
      </c>
      <c r="W124" s="19" t="s">
        <v>618</v>
      </c>
    </row>
    <row r="125" spans="1:23" s="34" customFormat="1" ht="80.25" customHeight="1">
      <c r="A125" s="5">
        <v>136</v>
      </c>
      <c r="B125" s="21" t="s">
        <v>1923</v>
      </c>
      <c r="C125" s="84" t="s">
        <v>1880</v>
      </c>
      <c r="D125" s="84" t="s">
        <v>1876</v>
      </c>
      <c r="E125" s="83" t="s">
        <v>612</v>
      </c>
      <c r="F125" s="84" t="s">
        <v>1877</v>
      </c>
      <c r="G125" s="76" t="s">
        <v>1953</v>
      </c>
      <c r="H125" s="5" t="s">
        <v>1954</v>
      </c>
      <c r="I125" s="45">
        <v>38.567</v>
      </c>
      <c r="J125" s="45">
        <v>0</v>
      </c>
      <c r="K125" s="5">
        <v>2.1899999999999999E-2</v>
      </c>
      <c r="L125" s="18" t="s">
        <v>618</v>
      </c>
      <c r="M125" s="106" t="s">
        <v>1881</v>
      </c>
      <c r="N125" s="45" t="s">
        <v>618</v>
      </c>
      <c r="O125" s="5" t="s">
        <v>1684</v>
      </c>
      <c r="P125" s="5" t="s">
        <v>618</v>
      </c>
      <c r="Q125" s="5" t="s">
        <v>618</v>
      </c>
      <c r="R125" s="5" t="s">
        <v>618</v>
      </c>
      <c r="S125" s="19" t="s">
        <v>618</v>
      </c>
      <c r="T125" s="5" t="s">
        <v>618</v>
      </c>
      <c r="U125" s="5" t="s">
        <v>618</v>
      </c>
      <c r="V125" s="5" t="s">
        <v>618</v>
      </c>
      <c r="W125" s="19" t="s">
        <v>618</v>
      </c>
    </row>
    <row r="126" spans="1:23" s="34" customFormat="1" ht="80.25" customHeight="1">
      <c r="A126" s="5">
        <v>137</v>
      </c>
      <c r="B126" s="21" t="s">
        <v>1924</v>
      </c>
      <c r="C126" s="84" t="s">
        <v>1882</v>
      </c>
      <c r="D126" s="84" t="s">
        <v>1876</v>
      </c>
      <c r="E126" s="83" t="s">
        <v>612</v>
      </c>
      <c r="F126" s="84" t="s">
        <v>1877</v>
      </c>
      <c r="G126" s="76" t="s">
        <v>1952</v>
      </c>
      <c r="H126" s="5" t="s">
        <v>1948</v>
      </c>
      <c r="I126" s="45">
        <v>80.260000000000005</v>
      </c>
      <c r="J126" s="45">
        <v>0</v>
      </c>
      <c r="K126" s="5">
        <v>92.5</v>
      </c>
      <c r="L126" s="5">
        <v>1</v>
      </c>
      <c r="M126" s="106" t="s">
        <v>1883</v>
      </c>
      <c r="N126" s="45" t="s">
        <v>618</v>
      </c>
      <c r="O126" s="5" t="s">
        <v>1684</v>
      </c>
      <c r="P126" s="5" t="s">
        <v>618</v>
      </c>
      <c r="Q126" s="5" t="s">
        <v>618</v>
      </c>
      <c r="R126" s="5" t="s">
        <v>618</v>
      </c>
      <c r="S126" s="19" t="s">
        <v>618</v>
      </c>
      <c r="T126" s="5" t="s">
        <v>618</v>
      </c>
      <c r="U126" s="5" t="s">
        <v>618</v>
      </c>
      <c r="V126" s="5" t="s">
        <v>618</v>
      </c>
      <c r="W126" s="19" t="s">
        <v>618</v>
      </c>
    </row>
    <row r="127" spans="1:23" s="34" customFormat="1" ht="57.75" customHeight="1">
      <c r="A127" s="5">
        <v>138</v>
      </c>
      <c r="B127" s="21" t="s">
        <v>1925</v>
      </c>
      <c r="C127" s="84" t="s">
        <v>1884</v>
      </c>
      <c r="D127" s="84" t="s">
        <v>1876</v>
      </c>
      <c r="E127" s="83" t="s">
        <v>612</v>
      </c>
      <c r="F127" s="84" t="s">
        <v>1885</v>
      </c>
      <c r="G127" s="76" t="s">
        <v>1951</v>
      </c>
      <c r="H127" s="5" t="s">
        <v>1887</v>
      </c>
      <c r="I127" s="45">
        <v>7971.57</v>
      </c>
      <c r="J127" s="45">
        <v>0</v>
      </c>
      <c r="K127" s="5">
        <v>848.9</v>
      </c>
      <c r="L127" s="5">
        <v>1</v>
      </c>
      <c r="M127" s="106" t="s">
        <v>1886</v>
      </c>
      <c r="N127" s="45" t="s">
        <v>618</v>
      </c>
      <c r="O127" s="5" t="s">
        <v>1684</v>
      </c>
      <c r="P127" s="5" t="s">
        <v>618</v>
      </c>
      <c r="Q127" s="5" t="s">
        <v>618</v>
      </c>
      <c r="R127" s="5" t="s">
        <v>618</v>
      </c>
      <c r="S127" s="19" t="s">
        <v>618</v>
      </c>
      <c r="T127" s="5" t="s">
        <v>618</v>
      </c>
      <c r="U127" s="5" t="s">
        <v>618</v>
      </c>
      <c r="V127" s="5" t="s">
        <v>618</v>
      </c>
      <c r="W127" s="19" t="s">
        <v>618</v>
      </c>
    </row>
    <row r="128" spans="1:23" s="34" customFormat="1" ht="80.25" customHeight="1">
      <c r="A128" s="5">
        <v>139</v>
      </c>
      <c r="B128" s="21" t="s">
        <v>1926</v>
      </c>
      <c r="C128" s="84" t="s">
        <v>1888</v>
      </c>
      <c r="D128" s="84" t="s">
        <v>1876</v>
      </c>
      <c r="E128" s="83" t="s">
        <v>612</v>
      </c>
      <c r="F128" s="84" t="s">
        <v>1885</v>
      </c>
      <c r="G128" s="76" t="s">
        <v>1949</v>
      </c>
      <c r="H128" s="5" t="s">
        <v>1889</v>
      </c>
      <c r="I128" s="45">
        <v>16498</v>
      </c>
      <c r="J128" s="45">
        <v>0</v>
      </c>
      <c r="K128" s="5">
        <v>302.2</v>
      </c>
      <c r="L128" s="5">
        <v>2</v>
      </c>
      <c r="M128" s="106" t="s">
        <v>1890</v>
      </c>
      <c r="N128" s="45" t="s">
        <v>618</v>
      </c>
      <c r="O128" s="5" t="s">
        <v>1684</v>
      </c>
      <c r="P128" s="5" t="s">
        <v>618</v>
      </c>
      <c r="Q128" s="5" t="s">
        <v>618</v>
      </c>
      <c r="R128" s="5" t="s">
        <v>618</v>
      </c>
      <c r="S128" s="19" t="s">
        <v>618</v>
      </c>
      <c r="T128" s="5" t="s">
        <v>618</v>
      </c>
      <c r="U128" s="5" t="s">
        <v>618</v>
      </c>
      <c r="V128" s="5" t="s">
        <v>618</v>
      </c>
      <c r="W128" s="19" t="s">
        <v>618</v>
      </c>
    </row>
    <row r="129" spans="1:23" s="34" customFormat="1" ht="80.25" customHeight="1">
      <c r="A129" s="5">
        <v>140</v>
      </c>
      <c r="B129" s="91" t="s">
        <v>1927</v>
      </c>
      <c r="C129" s="82" t="s">
        <v>1891</v>
      </c>
      <c r="D129" s="82" t="s">
        <v>1876</v>
      </c>
      <c r="E129" s="102" t="s">
        <v>612</v>
      </c>
      <c r="F129" s="82" t="s">
        <v>1885</v>
      </c>
      <c r="G129" s="94" t="s">
        <v>1950</v>
      </c>
      <c r="H129" s="79" t="s">
        <v>1892</v>
      </c>
      <c r="I129" s="80">
        <v>16060</v>
      </c>
      <c r="J129" s="45">
        <v>0</v>
      </c>
      <c r="K129" s="79">
        <v>315.7</v>
      </c>
      <c r="L129" s="79">
        <v>1</v>
      </c>
      <c r="M129" s="107" t="s">
        <v>1893</v>
      </c>
      <c r="N129" s="80" t="s">
        <v>618</v>
      </c>
      <c r="O129" s="79" t="s">
        <v>1684</v>
      </c>
      <c r="P129" s="5" t="s">
        <v>618</v>
      </c>
      <c r="Q129" s="5" t="s">
        <v>618</v>
      </c>
      <c r="R129" s="5" t="s">
        <v>618</v>
      </c>
      <c r="S129" s="19" t="s">
        <v>618</v>
      </c>
      <c r="T129" s="5" t="s">
        <v>618</v>
      </c>
      <c r="U129" s="5" t="s">
        <v>618</v>
      </c>
      <c r="V129" s="5" t="s">
        <v>618</v>
      </c>
      <c r="W129" s="19" t="s">
        <v>618</v>
      </c>
    </row>
    <row r="130" spans="1:23" s="34" customFormat="1" ht="78.75">
      <c r="A130" s="5">
        <v>141</v>
      </c>
      <c r="B130" s="22" t="s">
        <v>1311</v>
      </c>
      <c r="C130" s="9" t="s">
        <v>782</v>
      </c>
      <c r="D130" s="9" t="s">
        <v>783</v>
      </c>
      <c r="E130" s="3" t="s">
        <v>612</v>
      </c>
      <c r="F130" s="9" t="s">
        <v>784</v>
      </c>
      <c r="G130" s="1">
        <v>110855078</v>
      </c>
      <c r="H130" s="1" t="s">
        <v>786</v>
      </c>
      <c r="I130" s="1">
        <v>1254.05</v>
      </c>
      <c r="J130" s="1">
        <v>1254.05</v>
      </c>
      <c r="K130" s="1" t="s">
        <v>618</v>
      </c>
      <c r="L130" s="1" t="s">
        <v>618</v>
      </c>
      <c r="M130" s="84" t="s">
        <v>785</v>
      </c>
      <c r="N130" s="99">
        <v>0.56699999999999995</v>
      </c>
      <c r="O130" s="5" t="s">
        <v>1964</v>
      </c>
      <c r="P130" s="5" t="s">
        <v>618</v>
      </c>
      <c r="Q130" s="5" t="s">
        <v>618</v>
      </c>
      <c r="R130" s="5" t="s">
        <v>618</v>
      </c>
      <c r="S130" s="19" t="s">
        <v>618</v>
      </c>
      <c r="T130" s="5" t="s">
        <v>618</v>
      </c>
      <c r="U130" s="5" t="s">
        <v>618</v>
      </c>
      <c r="V130" s="5" t="s">
        <v>618</v>
      </c>
      <c r="W130" s="19" t="s">
        <v>618</v>
      </c>
    </row>
    <row r="131" spans="1:23" s="35" customFormat="1" ht="67.5">
      <c r="A131" s="5">
        <v>142</v>
      </c>
      <c r="B131" s="22" t="s">
        <v>1323</v>
      </c>
      <c r="C131" s="9" t="s">
        <v>782</v>
      </c>
      <c r="D131" s="9" t="s">
        <v>787</v>
      </c>
      <c r="E131" s="3" t="s">
        <v>612</v>
      </c>
      <c r="F131" s="9" t="s">
        <v>784</v>
      </c>
      <c r="G131" s="1">
        <v>110855079</v>
      </c>
      <c r="H131" s="1" t="s">
        <v>789</v>
      </c>
      <c r="I131" s="1">
        <v>436.39</v>
      </c>
      <c r="J131" s="1">
        <v>436.39</v>
      </c>
      <c r="K131" s="1" t="s">
        <v>618</v>
      </c>
      <c r="L131" s="1" t="s">
        <v>618</v>
      </c>
      <c r="M131" s="9" t="s">
        <v>788</v>
      </c>
      <c r="N131" s="99">
        <v>0.41</v>
      </c>
      <c r="O131" s="5" t="s">
        <v>618</v>
      </c>
      <c r="P131" s="5" t="s">
        <v>618</v>
      </c>
      <c r="Q131" s="5" t="s">
        <v>618</v>
      </c>
      <c r="R131" s="5" t="s">
        <v>618</v>
      </c>
      <c r="S131" s="19" t="s">
        <v>618</v>
      </c>
      <c r="T131" s="5" t="s">
        <v>618</v>
      </c>
      <c r="U131" s="5" t="s">
        <v>618</v>
      </c>
      <c r="V131" s="5" t="s">
        <v>618</v>
      </c>
      <c r="W131" s="19" t="s">
        <v>618</v>
      </c>
    </row>
    <row r="132" spans="1:23" s="35" customFormat="1" ht="67.5">
      <c r="A132" s="5">
        <v>143</v>
      </c>
      <c r="B132" s="22" t="s">
        <v>1324</v>
      </c>
      <c r="C132" s="9" t="s">
        <v>782</v>
      </c>
      <c r="D132" s="9" t="s">
        <v>790</v>
      </c>
      <c r="E132" s="3" t="s">
        <v>612</v>
      </c>
      <c r="F132" s="9" t="s">
        <v>791</v>
      </c>
      <c r="G132" s="1">
        <v>110855080</v>
      </c>
      <c r="H132" s="1" t="s">
        <v>1262</v>
      </c>
      <c r="I132" s="1">
        <v>379.75</v>
      </c>
      <c r="J132" s="1">
        <v>379.75</v>
      </c>
      <c r="K132" s="1" t="s">
        <v>618</v>
      </c>
      <c r="L132" s="1" t="s">
        <v>618</v>
      </c>
      <c r="M132" s="9" t="s">
        <v>792</v>
      </c>
      <c r="N132" s="99">
        <v>0.35699999999999998</v>
      </c>
      <c r="O132" s="5" t="s">
        <v>618</v>
      </c>
      <c r="P132" s="5" t="s">
        <v>618</v>
      </c>
      <c r="Q132" s="5" t="s">
        <v>618</v>
      </c>
      <c r="R132" s="5" t="s">
        <v>618</v>
      </c>
      <c r="S132" s="19" t="s">
        <v>618</v>
      </c>
      <c r="T132" s="5" t="s">
        <v>618</v>
      </c>
      <c r="U132" s="5" t="s">
        <v>618</v>
      </c>
      <c r="V132" s="5" t="s">
        <v>618</v>
      </c>
      <c r="W132" s="19" t="s">
        <v>618</v>
      </c>
    </row>
    <row r="133" spans="1:23" s="35" customFormat="1" ht="67.5">
      <c r="A133" s="5">
        <v>144</v>
      </c>
      <c r="B133" s="22" t="s">
        <v>1325</v>
      </c>
      <c r="C133" s="9" t="s">
        <v>782</v>
      </c>
      <c r="D133" s="9" t="s">
        <v>793</v>
      </c>
      <c r="E133" s="3" t="s">
        <v>612</v>
      </c>
      <c r="F133" s="9" t="s">
        <v>794</v>
      </c>
      <c r="G133" s="1">
        <v>110855081</v>
      </c>
      <c r="H133" s="1" t="s">
        <v>1263</v>
      </c>
      <c r="I133" s="1">
        <v>472.87</v>
      </c>
      <c r="J133" s="1">
        <v>472.87</v>
      </c>
      <c r="K133" s="1" t="s">
        <v>618</v>
      </c>
      <c r="L133" s="1" t="s">
        <v>618</v>
      </c>
      <c r="M133" s="9" t="s">
        <v>795</v>
      </c>
      <c r="N133" s="99">
        <v>0.44500000000000001</v>
      </c>
      <c r="O133" s="17" t="s">
        <v>1794</v>
      </c>
      <c r="P133" s="5" t="s">
        <v>618</v>
      </c>
      <c r="Q133" s="5" t="s">
        <v>618</v>
      </c>
      <c r="R133" s="5" t="s">
        <v>618</v>
      </c>
      <c r="S133" s="19" t="s">
        <v>618</v>
      </c>
      <c r="T133" s="5" t="s">
        <v>618</v>
      </c>
      <c r="U133" s="5" t="s">
        <v>618</v>
      </c>
      <c r="V133" s="5" t="s">
        <v>618</v>
      </c>
      <c r="W133" s="19" t="s">
        <v>618</v>
      </c>
    </row>
    <row r="134" spans="1:23" s="35" customFormat="1" ht="67.5">
      <c r="A134" s="5">
        <v>145</v>
      </c>
      <c r="B134" s="21" t="s">
        <v>1312</v>
      </c>
      <c r="C134" s="2" t="s">
        <v>782</v>
      </c>
      <c r="D134" s="2" t="s">
        <v>796</v>
      </c>
      <c r="E134" s="3" t="s">
        <v>612</v>
      </c>
      <c r="F134" s="2" t="s">
        <v>1245</v>
      </c>
      <c r="G134" s="5" t="s">
        <v>1673</v>
      </c>
      <c r="H134" s="5" t="s">
        <v>1261</v>
      </c>
      <c r="I134" s="5">
        <v>0.49</v>
      </c>
      <c r="J134" s="5">
        <v>0.49</v>
      </c>
      <c r="K134" s="5" t="s">
        <v>618</v>
      </c>
      <c r="L134" s="5" t="s">
        <v>618</v>
      </c>
      <c r="M134" s="2" t="s">
        <v>797</v>
      </c>
      <c r="N134" s="45">
        <v>0.5464</v>
      </c>
      <c r="O134" s="5" t="s">
        <v>618</v>
      </c>
      <c r="P134" s="5" t="s">
        <v>618</v>
      </c>
      <c r="Q134" s="5" t="s">
        <v>618</v>
      </c>
      <c r="R134" s="5" t="s">
        <v>618</v>
      </c>
      <c r="S134" s="19" t="s">
        <v>618</v>
      </c>
      <c r="T134" s="5" t="s">
        <v>618</v>
      </c>
      <c r="U134" s="5" t="s">
        <v>618</v>
      </c>
      <c r="V134" s="5" t="s">
        <v>618</v>
      </c>
      <c r="W134" s="19" t="s">
        <v>618</v>
      </c>
    </row>
    <row r="135" spans="1:23" s="35" customFormat="1" ht="51" customHeight="1">
      <c r="A135" s="5">
        <v>146</v>
      </c>
      <c r="B135" s="22" t="s">
        <v>1310</v>
      </c>
      <c r="C135" s="9" t="s">
        <v>782</v>
      </c>
      <c r="D135" s="9" t="s">
        <v>1246</v>
      </c>
      <c r="E135" s="3" t="s">
        <v>612</v>
      </c>
      <c r="F135" s="9" t="s">
        <v>794</v>
      </c>
      <c r="G135" s="1">
        <v>110855002</v>
      </c>
      <c r="H135" s="1" t="s">
        <v>1247</v>
      </c>
      <c r="I135" s="1">
        <v>301.08</v>
      </c>
      <c r="J135" s="1">
        <v>301.08</v>
      </c>
      <c r="K135" s="1" t="s">
        <v>618</v>
      </c>
      <c r="L135" s="1" t="s">
        <v>618</v>
      </c>
      <c r="M135" s="9" t="s">
        <v>1248</v>
      </c>
      <c r="N135" s="99">
        <v>6.0999999999999999E-2</v>
      </c>
      <c r="O135" s="5" t="s">
        <v>618</v>
      </c>
      <c r="P135" s="5" t="s">
        <v>618</v>
      </c>
      <c r="Q135" s="5" t="s">
        <v>618</v>
      </c>
      <c r="R135" s="5" t="s">
        <v>618</v>
      </c>
      <c r="S135" s="19" t="s">
        <v>618</v>
      </c>
      <c r="T135" s="5" t="s">
        <v>618</v>
      </c>
      <c r="U135" s="5" t="s">
        <v>618</v>
      </c>
      <c r="V135" s="5" t="s">
        <v>618</v>
      </c>
      <c r="W135" s="19" t="s">
        <v>618</v>
      </c>
    </row>
    <row r="136" spans="1:23" s="35" customFormat="1" ht="81" customHeight="1">
      <c r="A136" s="5">
        <v>147</v>
      </c>
      <c r="B136" s="22" t="s">
        <v>1313</v>
      </c>
      <c r="C136" s="9" t="s">
        <v>782</v>
      </c>
      <c r="D136" s="9" t="s">
        <v>1191</v>
      </c>
      <c r="E136" s="3" t="s">
        <v>612</v>
      </c>
      <c r="F136" s="9" t="s">
        <v>794</v>
      </c>
      <c r="G136" s="83" t="s">
        <v>1673</v>
      </c>
      <c r="H136" s="1" t="s">
        <v>1193</v>
      </c>
      <c r="I136" s="1">
        <v>22.13</v>
      </c>
      <c r="J136" s="1">
        <v>22.13</v>
      </c>
      <c r="K136" s="1" t="s">
        <v>618</v>
      </c>
      <c r="L136" s="1"/>
      <c r="M136" s="9" t="s">
        <v>1192</v>
      </c>
      <c r="N136" s="99">
        <v>0.01</v>
      </c>
      <c r="O136" s="5" t="s">
        <v>1964</v>
      </c>
      <c r="P136" s="5" t="s">
        <v>618</v>
      </c>
      <c r="Q136" s="5" t="s">
        <v>618</v>
      </c>
      <c r="R136" s="5" t="s">
        <v>618</v>
      </c>
      <c r="S136" s="19" t="s">
        <v>618</v>
      </c>
      <c r="T136" s="5" t="s">
        <v>618</v>
      </c>
      <c r="U136" s="5" t="s">
        <v>618</v>
      </c>
      <c r="V136" s="5" t="s">
        <v>618</v>
      </c>
      <c r="W136" s="19" t="s">
        <v>618</v>
      </c>
    </row>
    <row r="137" spans="1:23" s="35" customFormat="1" ht="78.75" customHeight="1">
      <c r="A137" s="5">
        <v>148</v>
      </c>
      <c r="B137" s="22" t="s">
        <v>1314</v>
      </c>
      <c r="C137" s="9" t="s">
        <v>782</v>
      </c>
      <c r="D137" s="9" t="s">
        <v>1252</v>
      </c>
      <c r="E137" s="3" t="s">
        <v>612</v>
      </c>
      <c r="F137" s="9" t="s">
        <v>794</v>
      </c>
      <c r="G137" s="1">
        <v>110855005</v>
      </c>
      <c r="H137" s="1" t="s">
        <v>1253</v>
      </c>
      <c r="I137" s="1">
        <v>398.1</v>
      </c>
      <c r="J137" s="1">
        <v>398.1</v>
      </c>
      <c r="K137" s="1" t="s">
        <v>618</v>
      </c>
      <c r="L137" s="1" t="s">
        <v>618</v>
      </c>
      <c r="M137" s="9" t="s">
        <v>1254</v>
      </c>
      <c r="N137" s="99">
        <v>0.17899999999999999</v>
      </c>
      <c r="O137" s="5" t="s">
        <v>1964</v>
      </c>
      <c r="P137" s="5" t="s">
        <v>618</v>
      </c>
      <c r="Q137" s="5" t="s">
        <v>618</v>
      </c>
      <c r="R137" s="5" t="s">
        <v>618</v>
      </c>
      <c r="S137" s="19" t="s">
        <v>618</v>
      </c>
      <c r="T137" s="5" t="s">
        <v>618</v>
      </c>
      <c r="U137" s="5" t="s">
        <v>618</v>
      </c>
      <c r="V137" s="5" t="s">
        <v>618</v>
      </c>
      <c r="W137" s="19" t="s">
        <v>618</v>
      </c>
    </row>
    <row r="138" spans="1:23" s="35" customFormat="1" ht="51" customHeight="1">
      <c r="A138" s="5">
        <v>149</v>
      </c>
      <c r="B138" s="22" t="s">
        <v>1315</v>
      </c>
      <c r="C138" s="9" t="s">
        <v>782</v>
      </c>
      <c r="D138" s="9" t="s">
        <v>1255</v>
      </c>
      <c r="E138" s="3" t="s">
        <v>612</v>
      </c>
      <c r="F138" s="9" t="s">
        <v>794</v>
      </c>
      <c r="G138" s="1">
        <v>110855004</v>
      </c>
      <c r="H138" s="1" t="s">
        <v>1256</v>
      </c>
      <c r="I138" s="1">
        <v>330.16</v>
      </c>
      <c r="J138" s="1">
        <v>330.16</v>
      </c>
      <c r="K138" s="1" t="s">
        <v>618</v>
      </c>
      <c r="L138" s="1" t="s">
        <v>618</v>
      </c>
      <c r="M138" s="9" t="s">
        <v>1257</v>
      </c>
      <c r="N138" s="99">
        <v>0.14899999999999999</v>
      </c>
      <c r="O138" s="5" t="s">
        <v>618</v>
      </c>
      <c r="P138" s="5" t="s">
        <v>618</v>
      </c>
      <c r="Q138" s="5" t="s">
        <v>618</v>
      </c>
      <c r="R138" s="5" t="s">
        <v>618</v>
      </c>
      <c r="S138" s="19" t="s">
        <v>618</v>
      </c>
      <c r="T138" s="5" t="s">
        <v>618</v>
      </c>
      <c r="U138" s="5" t="s">
        <v>618</v>
      </c>
      <c r="V138" s="5" t="s">
        <v>618</v>
      </c>
      <c r="W138" s="19" t="s">
        <v>618</v>
      </c>
    </row>
    <row r="139" spans="1:23" s="35" customFormat="1" ht="51" customHeight="1">
      <c r="A139" s="5">
        <v>150</v>
      </c>
      <c r="B139" s="22" t="s">
        <v>1316</v>
      </c>
      <c r="C139" s="9" t="s">
        <v>782</v>
      </c>
      <c r="D139" s="9" t="s">
        <v>1258</v>
      </c>
      <c r="E139" s="3" t="s">
        <v>612</v>
      </c>
      <c r="F139" s="9" t="s">
        <v>794</v>
      </c>
      <c r="G139" s="1">
        <v>110855003</v>
      </c>
      <c r="H139" s="1" t="s">
        <v>1259</v>
      </c>
      <c r="I139" s="1">
        <v>1020.5</v>
      </c>
      <c r="J139" s="1">
        <v>1020.5</v>
      </c>
      <c r="K139" s="1" t="s">
        <v>618</v>
      </c>
      <c r="L139" s="1" t="s">
        <v>618</v>
      </c>
      <c r="M139" s="9" t="s">
        <v>1260</v>
      </c>
      <c r="N139" s="99">
        <v>0.49</v>
      </c>
      <c r="O139" s="5" t="s">
        <v>618</v>
      </c>
      <c r="P139" s="5" t="s">
        <v>618</v>
      </c>
      <c r="Q139" s="5" t="s">
        <v>618</v>
      </c>
      <c r="R139" s="5" t="s">
        <v>618</v>
      </c>
      <c r="S139" s="19" t="s">
        <v>618</v>
      </c>
      <c r="T139" s="5" t="s">
        <v>618</v>
      </c>
      <c r="U139" s="5" t="s">
        <v>618</v>
      </c>
      <c r="V139" s="5" t="s">
        <v>618</v>
      </c>
      <c r="W139" s="19" t="s">
        <v>618</v>
      </c>
    </row>
    <row r="140" spans="1:23" s="35" customFormat="1" ht="78" customHeight="1">
      <c r="A140" s="5">
        <v>151</v>
      </c>
      <c r="B140" s="22" t="s">
        <v>1317</v>
      </c>
      <c r="C140" s="9" t="s">
        <v>782</v>
      </c>
      <c r="D140" s="9" t="s">
        <v>1194</v>
      </c>
      <c r="E140" s="3" t="s">
        <v>612</v>
      </c>
      <c r="F140" s="9" t="s">
        <v>794</v>
      </c>
      <c r="G140" s="83" t="s">
        <v>1673</v>
      </c>
      <c r="H140" s="1" t="s">
        <v>1195</v>
      </c>
      <c r="I140" s="1">
        <v>22.13</v>
      </c>
      <c r="J140" s="1">
        <v>22.13</v>
      </c>
      <c r="K140" s="1" t="s">
        <v>618</v>
      </c>
      <c r="L140" s="1"/>
      <c r="M140" s="9" t="s">
        <v>1196</v>
      </c>
      <c r="N140" s="99">
        <v>0.01</v>
      </c>
      <c r="O140" s="5" t="s">
        <v>1964</v>
      </c>
      <c r="P140" s="5" t="s">
        <v>618</v>
      </c>
      <c r="Q140" s="5" t="s">
        <v>618</v>
      </c>
      <c r="R140" s="5" t="s">
        <v>618</v>
      </c>
      <c r="S140" s="19" t="s">
        <v>618</v>
      </c>
      <c r="T140" s="5" t="s">
        <v>618</v>
      </c>
      <c r="U140" s="5" t="s">
        <v>618</v>
      </c>
      <c r="V140" s="5" t="s">
        <v>618</v>
      </c>
      <c r="W140" s="19" t="s">
        <v>618</v>
      </c>
    </row>
    <row r="141" spans="1:23" s="35" customFormat="1" ht="51" customHeight="1">
      <c r="A141" s="5">
        <v>152</v>
      </c>
      <c r="B141" s="22" t="s">
        <v>1318</v>
      </c>
      <c r="C141" s="9" t="s">
        <v>782</v>
      </c>
      <c r="D141" s="9" t="s">
        <v>1789</v>
      </c>
      <c r="E141" s="3" t="s">
        <v>612</v>
      </c>
      <c r="F141" s="9" t="s">
        <v>794</v>
      </c>
      <c r="G141" s="83" t="s">
        <v>1673</v>
      </c>
      <c r="H141" s="1" t="s">
        <v>1791</v>
      </c>
      <c r="I141" s="1">
        <v>4004.64</v>
      </c>
      <c r="J141" s="1">
        <v>4004.64</v>
      </c>
      <c r="K141" s="1" t="s">
        <v>618</v>
      </c>
      <c r="L141" s="1" t="s">
        <v>618</v>
      </c>
      <c r="M141" s="9" t="s">
        <v>1790</v>
      </c>
      <c r="N141" s="99">
        <v>0.8</v>
      </c>
      <c r="O141" s="5" t="s">
        <v>618</v>
      </c>
      <c r="P141" s="5" t="s">
        <v>618</v>
      </c>
      <c r="Q141" s="5" t="s">
        <v>618</v>
      </c>
      <c r="R141" s="5" t="s">
        <v>618</v>
      </c>
      <c r="S141" s="19" t="s">
        <v>618</v>
      </c>
      <c r="T141" s="5" t="s">
        <v>618</v>
      </c>
      <c r="U141" s="5" t="s">
        <v>618</v>
      </c>
      <c r="V141" s="5" t="s">
        <v>618</v>
      </c>
      <c r="W141" s="19" t="s">
        <v>618</v>
      </c>
    </row>
    <row r="142" spans="1:23" s="35" customFormat="1" ht="51" customHeight="1">
      <c r="A142" s="5">
        <v>153</v>
      </c>
      <c r="B142" s="22" t="s">
        <v>1319</v>
      </c>
      <c r="C142" s="9" t="s">
        <v>1249</v>
      </c>
      <c r="D142" s="9" t="s">
        <v>1250</v>
      </c>
      <c r="E142" s="3" t="s">
        <v>612</v>
      </c>
      <c r="F142" s="1" t="s">
        <v>794</v>
      </c>
      <c r="G142" s="5">
        <v>110855001</v>
      </c>
      <c r="H142" s="1" t="s">
        <v>1267</v>
      </c>
      <c r="I142" s="5">
        <v>352.44</v>
      </c>
      <c r="J142" s="5">
        <v>352.44</v>
      </c>
      <c r="K142" s="5" t="s">
        <v>618</v>
      </c>
      <c r="L142" s="5" t="s">
        <v>618</v>
      </c>
      <c r="M142" s="9" t="s">
        <v>1251</v>
      </c>
      <c r="N142" s="45">
        <v>2.0089999999999999</v>
      </c>
      <c r="O142" s="5" t="s">
        <v>618</v>
      </c>
      <c r="P142" s="5" t="s">
        <v>618</v>
      </c>
      <c r="Q142" s="5" t="s">
        <v>618</v>
      </c>
      <c r="R142" s="5" t="s">
        <v>618</v>
      </c>
      <c r="S142" s="19" t="s">
        <v>618</v>
      </c>
      <c r="T142" s="5" t="s">
        <v>618</v>
      </c>
      <c r="U142" s="5" t="s">
        <v>618</v>
      </c>
      <c r="V142" s="5" t="s">
        <v>618</v>
      </c>
      <c r="W142" s="19" t="s">
        <v>618</v>
      </c>
    </row>
    <row r="143" spans="1:23" s="7" customFormat="1" ht="51" customHeight="1">
      <c r="A143" s="5">
        <v>154</v>
      </c>
      <c r="B143" s="22" t="s">
        <v>1320</v>
      </c>
      <c r="C143" s="9" t="s">
        <v>1249</v>
      </c>
      <c r="D143" s="9" t="s">
        <v>1264</v>
      </c>
      <c r="E143" s="1" t="s">
        <v>612</v>
      </c>
      <c r="F143" s="9" t="s">
        <v>794</v>
      </c>
      <c r="G143" s="5">
        <v>110855901</v>
      </c>
      <c r="H143" s="1" t="s">
        <v>1266</v>
      </c>
      <c r="I143" s="5">
        <v>931.5</v>
      </c>
      <c r="J143" s="5">
        <v>931.5</v>
      </c>
      <c r="K143" s="5" t="s">
        <v>618</v>
      </c>
      <c r="L143" s="5" t="s">
        <v>618</v>
      </c>
      <c r="M143" s="2" t="s">
        <v>1265</v>
      </c>
      <c r="N143" s="45">
        <v>5.31</v>
      </c>
      <c r="O143" s="5" t="s">
        <v>618</v>
      </c>
      <c r="P143" s="5" t="s">
        <v>618</v>
      </c>
      <c r="Q143" s="5" t="s">
        <v>618</v>
      </c>
      <c r="R143" s="5" t="s">
        <v>618</v>
      </c>
      <c r="S143" s="19" t="s">
        <v>618</v>
      </c>
      <c r="T143" s="5" t="s">
        <v>618</v>
      </c>
      <c r="U143" s="5" t="s">
        <v>618</v>
      </c>
      <c r="V143" s="5" t="s">
        <v>618</v>
      </c>
      <c r="W143" s="19" t="s">
        <v>618</v>
      </c>
    </row>
    <row r="144" spans="1:23" ht="72" customHeight="1">
      <c r="A144" s="5">
        <v>155</v>
      </c>
      <c r="B144" s="22" t="s">
        <v>1321</v>
      </c>
      <c r="C144" s="9" t="s">
        <v>1249</v>
      </c>
      <c r="D144" s="9" t="s">
        <v>1268</v>
      </c>
      <c r="E144" s="1" t="s">
        <v>612</v>
      </c>
      <c r="F144" s="9" t="s">
        <v>794</v>
      </c>
      <c r="G144" s="5">
        <v>110855902</v>
      </c>
      <c r="H144" s="1" t="s">
        <v>1266</v>
      </c>
      <c r="I144" s="5">
        <v>791.14</v>
      </c>
      <c r="J144" s="5">
        <v>791.14</v>
      </c>
      <c r="K144" s="5" t="s">
        <v>618</v>
      </c>
      <c r="L144" s="5" t="s">
        <v>618</v>
      </c>
      <c r="M144" s="2" t="s">
        <v>1269</v>
      </c>
      <c r="N144" s="45">
        <v>0.45</v>
      </c>
      <c r="O144" s="5" t="s">
        <v>1964</v>
      </c>
      <c r="P144" s="5" t="s">
        <v>618</v>
      </c>
      <c r="Q144" s="5" t="s">
        <v>618</v>
      </c>
      <c r="R144" s="5" t="s">
        <v>618</v>
      </c>
      <c r="S144" s="19" t="s">
        <v>618</v>
      </c>
      <c r="T144" s="5" t="s">
        <v>618</v>
      </c>
      <c r="U144" s="5" t="s">
        <v>618</v>
      </c>
      <c r="V144" s="5" t="s">
        <v>618</v>
      </c>
      <c r="W144" s="19" t="s">
        <v>618</v>
      </c>
    </row>
    <row r="145" spans="1:23" ht="51" customHeight="1">
      <c r="A145" s="5">
        <v>156</v>
      </c>
      <c r="B145" s="22" t="s">
        <v>1322</v>
      </c>
      <c r="C145" s="9" t="s">
        <v>782</v>
      </c>
      <c r="D145" s="9" t="s">
        <v>1792</v>
      </c>
      <c r="E145" s="1" t="s">
        <v>612</v>
      </c>
      <c r="F145" s="9" t="s">
        <v>794</v>
      </c>
      <c r="G145" s="5" t="s">
        <v>1673</v>
      </c>
      <c r="H145" s="5" t="s">
        <v>618</v>
      </c>
      <c r="I145" s="19">
        <v>8963.884</v>
      </c>
      <c r="J145" s="19">
        <v>8963.884</v>
      </c>
      <c r="K145" s="5" t="s">
        <v>618</v>
      </c>
      <c r="L145" s="25"/>
      <c r="M145" s="106" t="s">
        <v>1793</v>
      </c>
      <c r="N145" s="45">
        <v>0.21</v>
      </c>
      <c r="O145" s="5" t="s">
        <v>618</v>
      </c>
      <c r="P145" s="5" t="s">
        <v>618</v>
      </c>
      <c r="Q145" s="5" t="s">
        <v>618</v>
      </c>
      <c r="R145" s="5" t="s">
        <v>618</v>
      </c>
      <c r="S145" s="19" t="s">
        <v>618</v>
      </c>
      <c r="T145" s="5" t="s">
        <v>618</v>
      </c>
      <c r="U145" s="5" t="s">
        <v>618</v>
      </c>
      <c r="V145" s="5" t="s">
        <v>618</v>
      </c>
      <c r="W145" s="19" t="s">
        <v>618</v>
      </c>
    </row>
    <row r="146" spans="1:23" ht="80.25" customHeight="1">
      <c r="A146" s="5">
        <v>157</v>
      </c>
      <c r="B146" s="22" t="s">
        <v>1966</v>
      </c>
      <c r="C146" s="9" t="s">
        <v>782</v>
      </c>
      <c r="D146" s="9" t="s">
        <v>1839</v>
      </c>
      <c r="E146" s="1" t="s">
        <v>612</v>
      </c>
      <c r="F146" s="9" t="s">
        <v>1840</v>
      </c>
      <c r="G146" s="5" t="s">
        <v>1673</v>
      </c>
      <c r="H146" s="5" t="s">
        <v>1841</v>
      </c>
      <c r="I146" s="45">
        <v>332.08</v>
      </c>
      <c r="J146" s="45">
        <v>332.08</v>
      </c>
      <c r="K146" s="5" t="s">
        <v>618</v>
      </c>
      <c r="L146" s="25"/>
      <c r="M146" s="106" t="s">
        <v>1842</v>
      </c>
      <c r="N146" s="45">
        <v>7.0000000000000007E-2</v>
      </c>
      <c r="O146" s="5" t="s">
        <v>618</v>
      </c>
      <c r="P146" s="5" t="s">
        <v>618</v>
      </c>
      <c r="Q146" s="5" t="s">
        <v>618</v>
      </c>
      <c r="R146" s="5" t="s">
        <v>618</v>
      </c>
      <c r="S146" s="19" t="s">
        <v>618</v>
      </c>
      <c r="T146" s="5" t="s">
        <v>618</v>
      </c>
      <c r="U146" s="5" t="s">
        <v>618</v>
      </c>
      <c r="V146" s="5" t="s">
        <v>618</v>
      </c>
      <c r="W146" s="19" t="s">
        <v>618</v>
      </c>
    </row>
    <row r="147" spans="1:23" ht="57.75" customHeight="1">
      <c r="A147" s="5">
        <v>158</v>
      </c>
      <c r="B147" s="22" t="s">
        <v>1967</v>
      </c>
      <c r="C147" s="9" t="s">
        <v>782</v>
      </c>
      <c r="D147" s="84" t="s">
        <v>1965</v>
      </c>
      <c r="E147" s="1" t="s">
        <v>612</v>
      </c>
      <c r="F147" s="9" t="s">
        <v>794</v>
      </c>
      <c r="G147" s="5">
        <v>110855907</v>
      </c>
      <c r="H147" s="5" t="s">
        <v>1844</v>
      </c>
      <c r="I147" s="45">
        <v>369.84199999999998</v>
      </c>
      <c r="J147" s="45">
        <v>369.84199999999998</v>
      </c>
      <c r="K147" s="5" t="s">
        <v>618</v>
      </c>
      <c r="L147" s="25"/>
      <c r="M147" s="106" t="s">
        <v>1843</v>
      </c>
      <c r="N147" s="45">
        <v>0.17780000000000001</v>
      </c>
      <c r="O147" s="5" t="s">
        <v>618</v>
      </c>
      <c r="P147" s="5" t="s">
        <v>618</v>
      </c>
      <c r="Q147" s="5" t="s">
        <v>618</v>
      </c>
      <c r="R147" s="5" t="s">
        <v>618</v>
      </c>
      <c r="S147" s="19" t="s">
        <v>618</v>
      </c>
      <c r="T147" s="5" t="s">
        <v>618</v>
      </c>
      <c r="U147" s="5" t="s">
        <v>618</v>
      </c>
      <c r="V147" s="5" t="s">
        <v>618</v>
      </c>
      <c r="W147" s="19" t="s">
        <v>618</v>
      </c>
    </row>
    <row r="148" spans="1:23" s="40" customFormat="1" ht="84.75" customHeight="1">
      <c r="A148" s="5">
        <v>159</v>
      </c>
      <c r="B148" s="22" t="s">
        <v>1968</v>
      </c>
      <c r="C148" s="9" t="s">
        <v>782</v>
      </c>
      <c r="D148" s="84" t="s">
        <v>1845</v>
      </c>
      <c r="E148" s="83" t="s">
        <v>612</v>
      </c>
      <c r="F148" s="84" t="s">
        <v>1846</v>
      </c>
      <c r="G148" s="5" t="s">
        <v>1673</v>
      </c>
      <c r="H148" s="105">
        <v>42158</v>
      </c>
      <c r="I148" s="45">
        <v>10823.782999999999</v>
      </c>
      <c r="J148" s="45">
        <v>10823.782999999999</v>
      </c>
      <c r="K148" s="5" t="s">
        <v>618</v>
      </c>
      <c r="L148" s="25"/>
      <c r="M148" s="106" t="s">
        <v>1847</v>
      </c>
      <c r="N148" s="45">
        <v>1.2448999999999999</v>
      </c>
      <c r="O148" s="5" t="s">
        <v>618</v>
      </c>
      <c r="P148" s="5" t="s">
        <v>618</v>
      </c>
      <c r="Q148" s="5" t="s">
        <v>618</v>
      </c>
      <c r="R148" s="5" t="s">
        <v>618</v>
      </c>
      <c r="S148" s="19" t="s">
        <v>618</v>
      </c>
      <c r="T148" s="5" t="s">
        <v>618</v>
      </c>
      <c r="U148" s="5" t="s">
        <v>618</v>
      </c>
      <c r="V148" s="5" t="s">
        <v>618</v>
      </c>
      <c r="W148" s="19" t="s">
        <v>618</v>
      </c>
    </row>
    <row r="149" spans="1:23" ht="51" customHeight="1">
      <c r="A149" s="5">
        <v>160</v>
      </c>
      <c r="B149" s="22" t="s">
        <v>1969</v>
      </c>
      <c r="C149" s="9" t="s">
        <v>1249</v>
      </c>
      <c r="D149" s="84" t="s">
        <v>1848</v>
      </c>
      <c r="E149" s="83" t="s">
        <v>612</v>
      </c>
      <c r="F149" s="84" t="s">
        <v>1849</v>
      </c>
      <c r="G149" s="5">
        <v>110855914</v>
      </c>
      <c r="H149" s="105">
        <v>42248</v>
      </c>
      <c r="I149" s="45">
        <v>0.47299999999999998</v>
      </c>
      <c r="J149" s="45">
        <v>0.47</v>
      </c>
      <c r="K149" s="5" t="s">
        <v>618</v>
      </c>
      <c r="L149" s="25"/>
      <c r="M149" s="106" t="s">
        <v>1850</v>
      </c>
      <c r="N149" s="45">
        <v>0.52600000000000002</v>
      </c>
      <c r="O149" s="5" t="s">
        <v>618</v>
      </c>
      <c r="P149" s="5" t="s">
        <v>618</v>
      </c>
      <c r="Q149" s="5" t="s">
        <v>618</v>
      </c>
      <c r="R149" s="5" t="s">
        <v>618</v>
      </c>
      <c r="S149" s="19" t="s">
        <v>618</v>
      </c>
      <c r="T149" s="5" t="s">
        <v>618</v>
      </c>
      <c r="U149" s="5" t="s">
        <v>618</v>
      </c>
      <c r="V149" s="5" t="s">
        <v>618</v>
      </c>
      <c r="W149" s="19" t="s">
        <v>618</v>
      </c>
    </row>
    <row r="150" spans="1:23" ht="51" customHeight="1">
      <c r="A150" s="5">
        <v>161</v>
      </c>
      <c r="B150" s="22" t="s">
        <v>1970</v>
      </c>
      <c r="C150" s="9" t="s">
        <v>1249</v>
      </c>
      <c r="D150" s="84" t="s">
        <v>1848</v>
      </c>
      <c r="E150" s="83" t="s">
        <v>612</v>
      </c>
      <c r="F150" s="84" t="s">
        <v>1849</v>
      </c>
      <c r="G150" s="5">
        <v>110855917</v>
      </c>
      <c r="H150" s="105">
        <v>42248</v>
      </c>
      <c r="I150" s="45">
        <v>0.48</v>
      </c>
      <c r="J150" s="45">
        <v>0.48</v>
      </c>
      <c r="K150" s="5" t="s">
        <v>618</v>
      </c>
      <c r="L150" s="25"/>
      <c r="M150" s="106" t="s">
        <v>1851</v>
      </c>
      <c r="N150" s="45">
        <v>0.53</v>
      </c>
      <c r="O150" s="5" t="s">
        <v>618</v>
      </c>
      <c r="P150" s="5" t="s">
        <v>618</v>
      </c>
      <c r="Q150" s="5" t="s">
        <v>618</v>
      </c>
      <c r="R150" s="5" t="s">
        <v>618</v>
      </c>
      <c r="S150" s="19" t="s">
        <v>618</v>
      </c>
      <c r="T150" s="5" t="s">
        <v>618</v>
      </c>
      <c r="U150" s="5" t="s">
        <v>618</v>
      </c>
      <c r="V150" s="5" t="s">
        <v>618</v>
      </c>
      <c r="W150" s="19" t="s">
        <v>618</v>
      </c>
    </row>
    <row r="151" spans="1:23" ht="65.25" customHeight="1">
      <c r="A151" s="5">
        <v>162</v>
      </c>
      <c r="B151" s="22" t="s">
        <v>1971</v>
      </c>
      <c r="C151" s="9" t="s">
        <v>782</v>
      </c>
      <c r="D151" s="84" t="s">
        <v>1852</v>
      </c>
      <c r="E151" s="83" t="s">
        <v>612</v>
      </c>
      <c r="F151" s="84" t="s">
        <v>1849</v>
      </c>
      <c r="G151" s="5">
        <v>110855915</v>
      </c>
      <c r="H151" s="105">
        <v>42248</v>
      </c>
      <c r="I151" s="45">
        <v>2285.7800000000002</v>
      </c>
      <c r="J151" s="45">
        <v>2285.7800000000002</v>
      </c>
      <c r="K151" s="5" t="s">
        <v>618</v>
      </c>
      <c r="L151" s="25"/>
      <c r="M151" s="106" t="s">
        <v>1853</v>
      </c>
      <c r="N151" s="45">
        <v>0.26290000000000002</v>
      </c>
      <c r="O151" s="5" t="s">
        <v>618</v>
      </c>
      <c r="P151" s="5" t="s">
        <v>618</v>
      </c>
      <c r="Q151" s="5" t="s">
        <v>618</v>
      </c>
      <c r="R151" s="5" t="s">
        <v>618</v>
      </c>
      <c r="S151" s="19" t="s">
        <v>618</v>
      </c>
      <c r="T151" s="5" t="s">
        <v>618</v>
      </c>
      <c r="U151" s="5" t="s">
        <v>618</v>
      </c>
      <c r="V151" s="5" t="s">
        <v>618</v>
      </c>
      <c r="W151" s="19" t="s">
        <v>618</v>
      </c>
    </row>
    <row r="152" spans="1:23" ht="63.75" customHeight="1">
      <c r="A152" s="5">
        <v>163</v>
      </c>
      <c r="B152" s="22" t="s">
        <v>1972</v>
      </c>
      <c r="C152" s="9" t="s">
        <v>782</v>
      </c>
      <c r="D152" s="84" t="s">
        <v>1852</v>
      </c>
      <c r="E152" s="83" t="s">
        <v>612</v>
      </c>
      <c r="F152" s="84" t="s">
        <v>1849</v>
      </c>
      <c r="G152" s="5">
        <v>110855916</v>
      </c>
      <c r="H152" s="105">
        <v>42248</v>
      </c>
      <c r="I152" s="45">
        <v>2189.27</v>
      </c>
      <c r="J152" s="45">
        <v>2189.27</v>
      </c>
      <c r="K152" s="5" t="s">
        <v>618</v>
      </c>
      <c r="L152" s="25"/>
      <c r="M152" s="106" t="s">
        <v>1854</v>
      </c>
      <c r="N152" s="45">
        <v>0.25180000000000002</v>
      </c>
      <c r="O152" s="5" t="s">
        <v>618</v>
      </c>
      <c r="P152" s="5" t="s">
        <v>618</v>
      </c>
      <c r="Q152" s="5" t="s">
        <v>618</v>
      </c>
      <c r="R152" s="5" t="s">
        <v>618</v>
      </c>
      <c r="S152" s="19" t="s">
        <v>618</v>
      </c>
      <c r="T152" s="5" t="s">
        <v>618</v>
      </c>
      <c r="U152" s="5" t="s">
        <v>618</v>
      </c>
      <c r="V152" s="5" t="s">
        <v>618</v>
      </c>
      <c r="W152" s="19" t="s">
        <v>618</v>
      </c>
    </row>
    <row r="153" spans="1:23">
      <c r="A153" s="37"/>
      <c r="B153" s="38"/>
      <c r="C153" s="36" t="s">
        <v>613</v>
      </c>
      <c r="D153" s="39"/>
      <c r="E153" s="40"/>
      <c r="F153" s="36" t="s">
        <v>1153</v>
      </c>
      <c r="G153" s="41"/>
      <c r="H153" s="41"/>
      <c r="I153" s="42">
        <f>SUM(I8:I152)</f>
        <v>322539.39800000004</v>
      </c>
      <c r="J153" s="42">
        <f>SUM(J8:J152)</f>
        <v>205183.69699999996</v>
      </c>
      <c r="K153" s="37"/>
      <c r="L153" s="40"/>
      <c r="M153" s="108"/>
      <c r="N153" s="100"/>
      <c r="O153" s="37"/>
      <c r="P153" s="37"/>
      <c r="Q153" s="37"/>
      <c r="R153" s="37"/>
      <c r="S153" s="37"/>
      <c r="T153" s="37"/>
      <c r="U153" s="37"/>
      <c r="V153" s="37"/>
      <c r="W153" s="42"/>
    </row>
  </sheetData>
  <autoFilter ref="A7:W153"/>
  <mergeCells count="20">
    <mergeCell ref="A4:A6"/>
    <mergeCell ref="H5:H6"/>
    <mergeCell ref="I5:I6"/>
    <mergeCell ref="J5:J6"/>
    <mergeCell ref="K5:K6"/>
    <mergeCell ref="R1:W1"/>
    <mergeCell ref="B2:W2"/>
    <mergeCell ref="B3:W3"/>
    <mergeCell ref="B4:B6"/>
    <mergeCell ref="C4:C6"/>
    <mergeCell ref="D4:W4"/>
    <mergeCell ref="D5:D6"/>
    <mergeCell ref="E5:E6"/>
    <mergeCell ref="F5:F6"/>
    <mergeCell ref="G5:G6"/>
    <mergeCell ref="N5:N6"/>
    <mergeCell ref="S5:W5"/>
    <mergeCell ref="L5:L6"/>
    <mergeCell ref="M5:M6"/>
    <mergeCell ref="O5:R5"/>
  </mergeCells>
  <pageMargins left="0.19" right="0.16" top="0.35" bottom="0.24" header="0.12" footer="0.15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6"/>
  <sheetViews>
    <sheetView topLeftCell="A169" workbookViewId="0">
      <selection activeCell="D179" sqref="D179"/>
    </sheetView>
  </sheetViews>
  <sheetFormatPr defaultRowHeight="23.25" customHeight="1"/>
  <cols>
    <col min="1" max="1" width="7.85546875" style="121" customWidth="1"/>
    <col min="2" max="2" width="18" style="131" customWidth="1"/>
    <col min="3" max="3" width="14.5703125" style="121" customWidth="1"/>
    <col min="4" max="4" width="46.85546875" style="121" customWidth="1"/>
    <col min="5" max="5" width="19.7109375" style="121" customWidth="1"/>
    <col min="6" max="6" width="10.7109375" style="121" customWidth="1"/>
    <col min="7" max="7" width="15.28515625" style="121" customWidth="1"/>
    <col min="8" max="16384" width="9.140625" style="121"/>
  </cols>
  <sheetData>
    <row r="1" spans="1:7" ht="30.75" customHeight="1">
      <c r="D1" s="195" t="s">
        <v>2148</v>
      </c>
      <c r="E1" s="195"/>
      <c r="F1" s="195"/>
      <c r="G1" s="195"/>
    </row>
    <row r="2" spans="1:7" s="120" customFormat="1" ht="15.75" customHeight="1">
      <c r="A2" s="208" t="s">
        <v>2147</v>
      </c>
      <c r="B2" s="208"/>
      <c r="C2" s="208"/>
      <c r="D2" s="208"/>
      <c r="E2" s="208"/>
      <c r="F2" s="208"/>
      <c r="G2" s="208"/>
    </row>
    <row r="3" spans="1:7" ht="12.75" customHeight="1">
      <c r="A3" s="209" t="s">
        <v>1056</v>
      </c>
      <c r="B3" s="209"/>
      <c r="C3" s="209"/>
      <c r="D3" s="209"/>
      <c r="E3" s="209"/>
      <c r="F3" s="209"/>
      <c r="G3" s="209"/>
    </row>
    <row r="4" spans="1:7" ht="27" customHeight="1">
      <c r="A4" s="88" t="s">
        <v>0</v>
      </c>
      <c r="B4" s="87" t="s">
        <v>396</v>
      </c>
      <c r="C4" s="88" t="s">
        <v>394</v>
      </c>
      <c r="D4" s="86" t="s">
        <v>393</v>
      </c>
      <c r="E4" s="90" t="s">
        <v>1665</v>
      </c>
      <c r="F4" s="88" t="s">
        <v>391</v>
      </c>
      <c r="G4" s="88" t="s">
        <v>1666</v>
      </c>
    </row>
    <row r="5" spans="1:7" s="136" customFormat="1" ht="13.5" customHeight="1">
      <c r="A5" s="18">
        <v>1</v>
      </c>
      <c r="B5" s="133">
        <v>2</v>
      </c>
      <c r="C5" s="18">
        <v>3</v>
      </c>
      <c r="D5" s="133">
        <v>4</v>
      </c>
      <c r="E5" s="134">
        <v>5</v>
      </c>
      <c r="F5" s="135">
        <v>6</v>
      </c>
      <c r="G5" s="135">
        <v>7</v>
      </c>
    </row>
    <row r="6" spans="1:7" ht="23.25" customHeight="1">
      <c r="A6" s="60">
        <v>1</v>
      </c>
      <c r="B6" s="111" t="s">
        <v>1421</v>
      </c>
      <c r="C6" s="70" t="s">
        <v>810</v>
      </c>
      <c r="D6" s="112" t="s">
        <v>809</v>
      </c>
      <c r="E6" s="113">
        <v>20700</v>
      </c>
      <c r="F6" s="114">
        <v>1</v>
      </c>
      <c r="G6" s="115">
        <v>18802.5</v>
      </c>
    </row>
    <row r="7" spans="1:7" ht="23.25" customHeight="1">
      <c r="A7" s="60">
        <v>2</v>
      </c>
      <c r="B7" s="111" t="s">
        <v>1422</v>
      </c>
      <c r="C7" s="70" t="s">
        <v>812</v>
      </c>
      <c r="D7" s="112" t="s">
        <v>811</v>
      </c>
      <c r="E7" s="113">
        <v>3900</v>
      </c>
      <c r="F7" s="114">
        <v>1</v>
      </c>
      <c r="G7" s="115">
        <v>0</v>
      </c>
    </row>
    <row r="8" spans="1:7" ht="23.25" customHeight="1">
      <c r="A8" s="60">
        <v>3</v>
      </c>
      <c r="B8" s="111" t="s">
        <v>1423</v>
      </c>
      <c r="C8" s="70" t="s">
        <v>814</v>
      </c>
      <c r="D8" s="112" t="s">
        <v>813</v>
      </c>
      <c r="E8" s="113">
        <v>15110</v>
      </c>
      <c r="F8" s="114">
        <v>1</v>
      </c>
      <c r="G8" s="115">
        <v>0</v>
      </c>
    </row>
    <row r="9" spans="1:7" ht="23.25" customHeight="1">
      <c r="A9" s="70">
        <v>4</v>
      </c>
      <c r="B9" s="111" t="s">
        <v>1424</v>
      </c>
      <c r="C9" s="70" t="s">
        <v>816</v>
      </c>
      <c r="D9" s="112" t="s">
        <v>815</v>
      </c>
      <c r="E9" s="113">
        <v>7900</v>
      </c>
      <c r="F9" s="114">
        <v>1</v>
      </c>
      <c r="G9" s="115">
        <v>0</v>
      </c>
    </row>
    <row r="10" spans="1:7" ht="23.25" customHeight="1">
      <c r="A10" s="60">
        <v>5</v>
      </c>
      <c r="B10" s="111" t="s">
        <v>1425</v>
      </c>
      <c r="C10" s="70" t="s">
        <v>818</v>
      </c>
      <c r="D10" s="112" t="s">
        <v>817</v>
      </c>
      <c r="E10" s="113">
        <v>3950</v>
      </c>
      <c r="F10" s="114">
        <v>1</v>
      </c>
      <c r="G10" s="115">
        <v>0</v>
      </c>
    </row>
    <row r="11" spans="1:7" ht="23.25" customHeight="1">
      <c r="A11" s="60">
        <v>6</v>
      </c>
      <c r="B11" s="111" t="s">
        <v>1426</v>
      </c>
      <c r="C11" s="70" t="s">
        <v>820</v>
      </c>
      <c r="D11" s="112" t="s">
        <v>819</v>
      </c>
      <c r="E11" s="113">
        <v>9200</v>
      </c>
      <c r="F11" s="114">
        <v>1</v>
      </c>
      <c r="G11" s="115">
        <v>0</v>
      </c>
    </row>
    <row r="12" spans="1:7" ht="23.25" customHeight="1">
      <c r="A12" s="60">
        <v>7</v>
      </c>
      <c r="B12" s="111" t="s">
        <v>1427</v>
      </c>
      <c r="C12" s="70" t="s">
        <v>822</v>
      </c>
      <c r="D12" s="112" t="s">
        <v>821</v>
      </c>
      <c r="E12" s="113">
        <v>9800</v>
      </c>
      <c r="F12" s="114">
        <v>1</v>
      </c>
      <c r="G12" s="115">
        <v>0</v>
      </c>
    </row>
    <row r="13" spans="1:7" ht="23.25" customHeight="1">
      <c r="A13" s="70">
        <v>8</v>
      </c>
      <c r="B13" s="111" t="s">
        <v>1428</v>
      </c>
      <c r="C13" s="70" t="s">
        <v>824</v>
      </c>
      <c r="D13" s="112" t="s">
        <v>823</v>
      </c>
      <c r="E13" s="113">
        <v>6007.8</v>
      </c>
      <c r="F13" s="114">
        <v>1</v>
      </c>
      <c r="G13" s="115">
        <v>0</v>
      </c>
    </row>
    <row r="14" spans="1:7" ht="23.25" customHeight="1">
      <c r="A14" s="60">
        <v>9</v>
      </c>
      <c r="B14" s="111" t="s">
        <v>1429</v>
      </c>
      <c r="C14" s="70" t="s">
        <v>825</v>
      </c>
      <c r="D14" s="112" t="s">
        <v>1797</v>
      </c>
      <c r="E14" s="113">
        <v>28950</v>
      </c>
      <c r="F14" s="114">
        <v>1</v>
      </c>
      <c r="G14" s="115">
        <v>23160</v>
      </c>
    </row>
    <row r="15" spans="1:7" ht="23.25" customHeight="1">
      <c r="A15" s="60">
        <v>10</v>
      </c>
      <c r="B15" s="111" t="s">
        <v>1430</v>
      </c>
      <c r="C15" s="70" t="s">
        <v>826</v>
      </c>
      <c r="D15" s="112" t="s">
        <v>1798</v>
      </c>
      <c r="E15" s="113">
        <v>28950</v>
      </c>
      <c r="F15" s="114">
        <v>1</v>
      </c>
      <c r="G15" s="115">
        <v>23160</v>
      </c>
    </row>
    <row r="16" spans="1:7" ht="23.25" customHeight="1">
      <c r="A16" s="60">
        <v>11</v>
      </c>
      <c r="B16" s="111" t="s">
        <v>1431</v>
      </c>
      <c r="C16" s="70" t="s">
        <v>827</v>
      </c>
      <c r="D16" s="112" t="s">
        <v>813</v>
      </c>
      <c r="E16" s="113">
        <v>15110</v>
      </c>
      <c r="F16" s="114">
        <v>1</v>
      </c>
      <c r="G16" s="115">
        <v>0</v>
      </c>
    </row>
    <row r="17" spans="1:7" ht="23.25" customHeight="1">
      <c r="A17" s="70">
        <v>12</v>
      </c>
      <c r="B17" s="111" t="s">
        <v>1434</v>
      </c>
      <c r="C17" s="70" t="s">
        <v>829</v>
      </c>
      <c r="D17" s="112" t="s">
        <v>828</v>
      </c>
      <c r="E17" s="113">
        <v>487.87</v>
      </c>
      <c r="F17" s="114">
        <v>1</v>
      </c>
      <c r="G17" s="115">
        <v>487.87</v>
      </c>
    </row>
    <row r="18" spans="1:7" ht="23.25" customHeight="1">
      <c r="A18" s="60">
        <v>13</v>
      </c>
      <c r="B18" s="111" t="s">
        <v>1435</v>
      </c>
      <c r="C18" s="70" t="s">
        <v>830</v>
      </c>
      <c r="D18" s="112" t="s">
        <v>828</v>
      </c>
      <c r="E18" s="113">
        <v>487.87</v>
      </c>
      <c r="F18" s="114">
        <v>1</v>
      </c>
      <c r="G18" s="115">
        <v>487.87</v>
      </c>
    </row>
    <row r="19" spans="1:7" ht="23.25" customHeight="1">
      <c r="A19" s="60">
        <v>14</v>
      </c>
      <c r="B19" s="111" t="s">
        <v>1440</v>
      </c>
      <c r="C19" s="70" t="s">
        <v>831</v>
      </c>
      <c r="D19" s="112" t="s">
        <v>828</v>
      </c>
      <c r="E19" s="113">
        <v>487.87</v>
      </c>
      <c r="F19" s="114">
        <v>1</v>
      </c>
      <c r="G19" s="115">
        <v>487.87</v>
      </c>
    </row>
    <row r="20" spans="1:7" ht="23.25" customHeight="1">
      <c r="A20" s="60">
        <v>15</v>
      </c>
      <c r="B20" s="111" t="s">
        <v>1442</v>
      </c>
      <c r="C20" s="70" t="s">
        <v>833</v>
      </c>
      <c r="D20" s="112" t="s">
        <v>832</v>
      </c>
      <c r="E20" s="113">
        <v>7530.98</v>
      </c>
      <c r="F20" s="114">
        <v>1</v>
      </c>
      <c r="G20" s="115">
        <v>0</v>
      </c>
    </row>
    <row r="21" spans="1:7" ht="23.25" customHeight="1">
      <c r="A21" s="70">
        <v>16</v>
      </c>
      <c r="B21" s="111" t="s">
        <v>1443</v>
      </c>
      <c r="C21" s="70" t="s">
        <v>835</v>
      </c>
      <c r="D21" s="112" t="s">
        <v>834</v>
      </c>
      <c r="E21" s="113">
        <v>9372.0400000000009</v>
      </c>
      <c r="F21" s="114">
        <v>1</v>
      </c>
      <c r="G21" s="115">
        <v>0</v>
      </c>
    </row>
    <row r="22" spans="1:7" ht="23.25" customHeight="1">
      <c r="A22" s="60">
        <v>17</v>
      </c>
      <c r="B22" s="111" t="s">
        <v>1444</v>
      </c>
      <c r="C22" s="70" t="s">
        <v>837</v>
      </c>
      <c r="D22" s="112" t="s">
        <v>836</v>
      </c>
      <c r="E22" s="113">
        <v>4619</v>
      </c>
      <c r="F22" s="114">
        <v>1</v>
      </c>
      <c r="G22" s="115">
        <v>4619</v>
      </c>
    </row>
    <row r="23" spans="1:7" ht="23.25" customHeight="1">
      <c r="A23" s="60">
        <v>18</v>
      </c>
      <c r="B23" s="111" t="s">
        <v>1445</v>
      </c>
      <c r="C23" s="70" t="s">
        <v>838</v>
      </c>
      <c r="D23" s="112" t="s">
        <v>836</v>
      </c>
      <c r="E23" s="113">
        <v>4619</v>
      </c>
      <c r="F23" s="114">
        <v>1</v>
      </c>
      <c r="G23" s="115">
        <v>4619</v>
      </c>
    </row>
    <row r="24" spans="1:7" ht="23.25" customHeight="1">
      <c r="A24" s="60">
        <v>19</v>
      </c>
      <c r="B24" s="111" t="s">
        <v>1446</v>
      </c>
      <c r="C24" s="70" t="s">
        <v>839</v>
      </c>
      <c r="D24" s="112" t="s">
        <v>836</v>
      </c>
      <c r="E24" s="113">
        <v>4619</v>
      </c>
      <c r="F24" s="114">
        <v>1</v>
      </c>
      <c r="G24" s="115">
        <v>4619</v>
      </c>
    </row>
    <row r="25" spans="1:7" ht="23.25" customHeight="1">
      <c r="A25" s="70">
        <v>20</v>
      </c>
      <c r="B25" s="111" t="s">
        <v>1447</v>
      </c>
      <c r="C25" s="70" t="s">
        <v>842</v>
      </c>
      <c r="D25" s="112" t="s">
        <v>841</v>
      </c>
      <c r="E25" s="113">
        <v>7760</v>
      </c>
      <c r="F25" s="114">
        <v>1</v>
      </c>
      <c r="G25" s="115">
        <v>7760</v>
      </c>
    </row>
    <row r="26" spans="1:7" ht="23.25" customHeight="1">
      <c r="A26" s="60">
        <v>21</v>
      </c>
      <c r="B26" s="111" t="s">
        <v>1448</v>
      </c>
      <c r="C26" s="70" t="s">
        <v>844</v>
      </c>
      <c r="D26" s="112" t="s">
        <v>843</v>
      </c>
      <c r="E26" s="113">
        <v>1332250</v>
      </c>
      <c r="F26" s="114">
        <v>1</v>
      </c>
      <c r="G26" s="115">
        <v>1332250</v>
      </c>
    </row>
    <row r="27" spans="1:7" ht="27" customHeight="1">
      <c r="A27" s="60">
        <v>22</v>
      </c>
      <c r="B27" s="111" t="s">
        <v>1449</v>
      </c>
      <c r="C27" s="70" t="s">
        <v>846</v>
      </c>
      <c r="D27" s="112" t="s">
        <v>845</v>
      </c>
      <c r="E27" s="113">
        <v>469798</v>
      </c>
      <c r="F27" s="114">
        <v>1</v>
      </c>
      <c r="G27" s="115">
        <v>456748.05</v>
      </c>
    </row>
    <row r="28" spans="1:7" ht="23.25" customHeight="1">
      <c r="A28" s="60">
        <v>23</v>
      </c>
      <c r="B28" s="111" t="s">
        <v>1450</v>
      </c>
      <c r="C28" s="70" t="s">
        <v>848</v>
      </c>
      <c r="D28" s="112" t="s">
        <v>847</v>
      </c>
      <c r="E28" s="113">
        <v>192000</v>
      </c>
      <c r="F28" s="114">
        <v>1</v>
      </c>
      <c r="G28" s="115">
        <v>182049.03</v>
      </c>
    </row>
    <row r="29" spans="1:7" ht="23.25" customHeight="1">
      <c r="A29" s="70">
        <v>24</v>
      </c>
      <c r="B29" s="111" t="s">
        <v>1451</v>
      </c>
      <c r="C29" s="70" t="s">
        <v>850</v>
      </c>
      <c r="D29" s="112" t="s">
        <v>849</v>
      </c>
      <c r="E29" s="113">
        <v>271990</v>
      </c>
      <c r="F29" s="114">
        <v>1</v>
      </c>
      <c r="G29" s="115">
        <v>259901.52</v>
      </c>
    </row>
    <row r="30" spans="1:7" ht="23.25" customHeight="1">
      <c r="A30" s="60">
        <v>25</v>
      </c>
      <c r="B30" s="111" t="s">
        <v>1452</v>
      </c>
      <c r="C30" s="70" t="s">
        <v>852</v>
      </c>
      <c r="D30" s="112" t="s">
        <v>851</v>
      </c>
      <c r="E30" s="113">
        <v>29950</v>
      </c>
      <c r="F30" s="114">
        <v>1</v>
      </c>
      <c r="G30" s="115">
        <v>29950</v>
      </c>
    </row>
    <row r="31" spans="1:7" ht="23.25" customHeight="1">
      <c r="A31" s="60">
        <v>26</v>
      </c>
      <c r="B31" s="111" t="s">
        <v>1453</v>
      </c>
      <c r="C31" s="70" t="s">
        <v>854</v>
      </c>
      <c r="D31" s="112" t="s">
        <v>853</v>
      </c>
      <c r="E31" s="113">
        <v>16560</v>
      </c>
      <c r="F31" s="114">
        <v>1</v>
      </c>
      <c r="G31" s="115">
        <v>16560</v>
      </c>
    </row>
    <row r="32" spans="1:7" ht="23.25" customHeight="1">
      <c r="A32" s="60">
        <v>27</v>
      </c>
      <c r="B32" s="111" t="s">
        <v>1454</v>
      </c>
      <c r="C32" s="70" t="s">
        <v>856</v>
      </c>
      <c r="D32" s="112" t="s">
        <v>855</v>
      </c>
      <c r="E32" s="113">
        <v>6650</v>
      </c>
      <c r="F32" s="114">
        <v>1</v>
      </c>
      <c r="G32" s="115">
        <v>6650</v>
      </c>
    </row>
    <row r="33" spans="1:7" ht="23.25" customHeight="1">
      <c r="A33" s="70">
        <v>28</v>
      </c>
      <c r="B33" s="111" t="s">
        <v>1455</v>
      </c>
      <c r="C33" s="70" t="s">
        <v>858</v>
      </c>
      <c r="D33" s="112" t="s">
        <v>857</v>
      </c>
      <c r="E33" s="113">
        <v>24640</v>
      </c>
      <c r="F33" s="114">
        <v>1</v>
      </c>
      <c r="G33" s="115">
        <v>24640</v>
      </c>
    </row>
    <row r="34" spans="1:7" ht="23.25" customHeight="1">
      <c r="A34" s="60">
        <v>29</v>
      </c>
      <c r="B34" s="111" t="s">
        <v>1456</v>
      </c>
      <c r="C34" s="70" t="s">
        <v>860</v>
      </c>
      <c r="D34" s="112" t="s">
        <v>859</v>
      </c>
      <c r="E34" s="113">
        <v>19066</v>
      </c>
      <c r="F34" s="114">
        <v>1</v>
      </c>
      <c r="G34" s="115">
        <v>19066</v>
      </c>
    </row>
    <row r="35" spans="1:7" ht="23.25" customHeight="1">
      <c r="A35" s="60">
        <v>30</v>
      </c>
      <c r="B35" s="111" t="s">
        <v>1457</v>
      </c>
      <c r="C35" s="70" t="s">
        <v>862</v>
      </c>
      <c r="D35" s="112" t="s">
        <v>861</v>
      </c>
      <c r="E35" s="113">
        <v>5320</v>
      </c>
      <c r="F35" s="114">
        <v>1</v>
      </c>
      <c r="G35" s="115">
        <v>5320</v>
      </c>
    </row>
    <row r="36" spans="1:7" ht="23.25" customHeight="1">
      <c r="A36" s="60">
        <v>31</v>
      </c>
      <c r="B36" s="111" t="s">
        <v>1458</v>
      </c>
      <c r="C36" s="70" t="s">
        <v>864</v>
      </c>
      <c r="D36" s="112" t="s">
        <v>863</v>
      </c>
      <c r="E36" s="113">
        <v>9490</v>
      </c>
      <c r="F36" s="114">
        <v>1</v>
      </c>
      <c r="G36" s="115">
        <v>9490</v>
      </c>
    </row>
    <row r="37" spans="1:7" ht="23.25" customHeight="1">
      <c r="A37" s="70">
        <v>32</v>
      </c>
      <c r="B37" s="111" t="s">
        <v>1459</v>
      </c>
      <c r="C37" s="70" t="s">
        <v>866</v>
      </c>
      <c r="D37" s="112" t="s">
        <v>865</v>
      </c>
      <c r="E37" s="113">
        <v>7331</v>
      </c>
      <c r="F37" s="114">
        <v>1</v>
      </c>
      <c r="G37" s="115">
        <v>7331</v>
      </c>
    </row>
    <row r="38" spans="1:7" ht="23.25" customHeight="1">
      <c r="A38" s="60">
        <v>33</v>
      </c>
      <c r="B38" s="111" t="s">
        <v>1460</v>
      </c>
      <c r="C38" s="70" t="s">
        <v>868</v>
      </c>
      <c r="D38" s="112" t="s">
        <v>867</v>
      </c>
      <c r="E38" s="113">
        <v>2500</v>
      </c>
      <c r="F38" s="114">
        <v>1</v>
      </c>
      <c r="G38" s="115">
        <v>2500</v>
      </c>
    </row>
    <row r="39" spans="1:7" ht="23.25" customHeight="1">
      <c r="A39" s="60">
        <v>34</v>
      </c>
      <c r="B39" s="111" t="s">
        <v>1461</v>
      </c>
      <c r="C39" s="70" t="s">
        <v>870</v>
      </c>
      <c r="D39" s="112" t="s">
        <v>869</v>
      </c>
      <c r="E39" s="113">
        <v>8704</v>
      </c>
      <c r="F39" s="114">
        <v>1</v>
      </c>
      <c r="G39" s="115">
        <v>8704</v>
      </c>
    </row>
    <row r="40" spans="1:7" ht="23.25" customHeight="1">
      <c r="A40" s="60">
        <v>35</v>
      </c>
      <c r="B40" s="111" t="s">
        <v>1462</v>
      </c>
      <c r="C40" s="70" t="s">
        <v>872</v>
      </c>
      <c r="D40" s="112" t="s">
        <v>871</v>
      </c>
      <c r="E40" s="113">
        <v>3100</v>
      </c>
      <c r="F40" s="114">
        <v>1</v>
      </c>
      <c r="G40" s="115">
        <v>3100</v>
      </c>
    </row>
    <row r="41" spans="1:7" ht="23.25" customHeight="1">
      <c r="A41" s="70">
        <v>36</v>
      </c>
      <c r="B41" s="111" t="s">
        <v>1463</v>
      </c>
      <c r="C41" s="70" t="s">
        <v>874</v>
      </c>
      <c r="D41" s="112" t="s">
        <v>873</v>
      </c>
      <c r="E41" s="113">
        <v>5184</v>
      </c>
      <c r="F41" s="114">
        <v>1</v>
      </c>
      <c r="G41" s="115">
        <v>5184</v>
      </c>
    </row>
    <row r="42" spans="1:7" ht="23.25" customHeight="1">
      <c r="A42" s="60">
        <v>37</v>
      </c>
      <c r="B42" s="111" t="s">
        <v>1464</v>
      </c>
      <c r="C42" s="70" t="s">
        <v>876</v>
      </c>
      <c r="D42" s="112" t="s">
        <v>875</v>
      </c>
      <c r="E42" s="113">
        <v>10600</v>
      </c>
      <c r="F42" s="114">
        <v>1</v>
      </c>
      <c r="G42" s="115">
        <v>10600</v>
      </c>
    </row>
    <row r="43" spans="1:7" ht="23.25" customHeight="1">
      <c r="A43" s="60">
        <v>38</v>
      </c>
      <c r="B43" s="111" t="s">
        <v>1465</v>
      </c>
      <c r="C43" s="70" t="s">
        <v>878</v>
      </c>
      <c r="D43" s="112" t="s">
        <v>877</v>
      </c>
      <c r="E43" s="113">
        <v>79913.5</v>
      </c>
      <c r="F43" s="114">
        <v>1</v>
      </c>
      <c r="G43" s="115">
        <v>79913.5</v>
      </c>
    </row>
    <row r="44" spans="1:7" ht="23.25" customHeight="1">
      <c r="A44" s="60">
        <v>39</v>
      </c>
      <c r="B44" s="111" t="s">
        <v>1466</v>
      </c>
      <c r="C44" s="70" t="s">
        <v>880</v>
      </c>
      <c r="D44" s="112" t="s">
        <v>879</v>
      </c>
      <c r="E44" s="113">
        <v>5960</v>
      </c>
      <c r="F44" s="114">
        <v>8</v>
      </c>
      <c r="G44" s="115">
        <v>5960</v>
      </c>
    </row>
    <row r="45" spans="1:7" ht="23.25" customHeight="1">
      <c r="A45" s="70">
        <v>40</v>
      </c>
      <c r="B45" s="111" t="s">
        <v>1467</v>
      </c>
      <c r="C45" s="70" t="s">
        <v>882</v>
      </c>
      <c r="D45" s="112" t="s">
        <v>881</v>
      </c>
      <c r="E45" s="113">
        <v>10780</v>
      </c>
      <c r="F45" s="114">
        <v>4</v>
      </c>
      <c r="G45" s="115">
        <v>10780</v>
      </c>
    </row>
    <row r="46" spans="1:7" ht="23.25" customHeight="1">
      <c r="A46" s="60">
        <v>41</v>
      </c>
      <c r="B46" s="111" t="s">
        <v>1468</v>
      </c>
      <c r="C46" s="70" t="s">
        <v>884</v>
      </c>
      <c r="D46" s="112" t="s">
        <v>883</v>
      </c>
      <c r="E46" s="113">
        <v>22648</v>
      </c>
      <c r="F46" s="114">
        <v>4</v>
      </c>
      <c r="G46" s="115">
        <v>22648</v>
      </c>
    </row>
    <row r="47" spans="1:7" ht="23.25" customHeight="1">
      <c r="A47" s="60">
        <v>42</v>
      </c>
      <c r="B47" s="111" t="s">
        <v>1469</v>
      </c>
      <c r="C47" s="70" t="s">
        <v>886</v>
      </c>
      <c r="D47" s="112" t="s">
        <v>885</v>
      </c>
      <c r="E47" s="113">
        <v>10316</v>
      </c>
      <c r="F47" s="114">
        <v>2</v>
      </c>
      <c r="G47" s="115">
        <v>10316</v>
      </c>
    </row>
    <row r="48" spans="1:7" ht="23.25" customHeight="1">
      <c r="A48" s="60">
        <v>43</v>
      </c>
      <c r="B48" s="111" t="s">
        <v>1470</v>
      </c>
      <c r="C48" s="70" t="s">
        <v>888</v>
      </c>
      <c r="D48" s="112" t="s">
        <v>887</v>
      </c>
      <c r="E48" s="113">
        <v>9156</v>
      </c>
      <c r="F48" s="114">
        <v>3</v>
      </c>
      <c r="G48" s="115">
        <v>9156</v>
      </c>
    </row>
    <row r="49" spans="1:7" ht="23.25" customHeight="1">
      <c r="A49" s="70">
        <v>44</v>
      </c>
      <c r="B49" s="111" t="s">
        <v>1471</v>
      </c>
      <c r="C49" s="70" t="s">
        <v>890</v>
      </c>
      <c r="D49" s="112" t="s">
        <v>889</v>
      </c>
      <c r="E49" s="113">
        <v>19699</v>
      </c>
      <c r="F49" s="114">
        <v>1</v>
      </c>
      <c r="G49" s="115">
        <v>19699</v>
      </c>
    </row>
    <row r="50" spans="1:7" ht="23.25" customHeight="1">
      <c r="A50" s="60">
        <v>45</v>
      </c>
      <c r="B50" s="111" t="s">
        <v>1472</v>
      </c>
      <c r="C50" s="70" t="s">
        <v>892</v>
      </c>
      <c r="D50" s="112" t="s">
        <v>891</v>
      </c>
      <c r="E50" s="113">
        <v>19999</v>
      </c>
      <c r="F50" s="114">
        <v>1</v>
      </c>
      <c r="G50" s="115">
        <v>19999</v>
      </c>
    </row>
    <row r="51" spans="1:7" ht="23.25" customHeight="1">
      <c r="A51" s="60">
        <v>46</v>
      </c>
      <c r="B51" s="111" t="s">
        <v>1473</v>
      </c>
      <c r="C51" s="70" t="s">
        <v>893</v>
      </c>
      <c r="D51" s="112" t="s">
        <v>1799</v>
      </c>
      <c r="E51" s="113">
        <v>7440</v>
      </c>
      <c r="F51" s="114">
        <v>1</v>
      </c>
      <c r="G51" s="115">
        <v>0</v>
      </c>
    </row>
    <row r="52" spans="1:7" ht="23.25" customHeight="1">
      <c r="A52" s="60">
        <v>47</v>
      </c>
      <c r="B52" s="111" t="s">
        <v>1474</v>
      </c>
      <c r="C52" s="70" t="s">
        <v>895</v>
      </c>
      <c r="D52" s="112" t="s">
        <v>894</v>
      </c>
      <c r="E52" s="113">
        <v>28350</v>
      </c>
      <c r="F52" s="114">
        <v>1</v>
      </c>
      <c r="G52" s="115">
        <v>27405</v>
      </c>
    </row>
    <row r="53" spans="1:7" ht="23.25" customHeight="1">
      <c r="A53" s="70">
        <v>48</v>
      </c>
      <c r="B53" s="111" t="s">
        <v>1475</v>
      </c>
      <c r="C53" s="70" t="s">
        <v>897</v>
      </c>
      <c r="D53" s="112" t="s">
        <v>896</v>
      </c>
      <c r="E53" s="113">
        <v>6600</v>
      </c>
      <c r="F53" s="114">
        <v>1</v>
      </c>
      <c r="G53" s="115">
        <v>0</v>
      </c>
    </row>
    <row r="54" spans="1:7" ht="23.25" customHeight="1">
      <c r="A54" s="60">
        <v>49</v>
      </c>
      <c r="B54" s="111" t="s">
        <v>1476</v>
      </c>
      <c r="C54" s="70" t="s">
        <v>898</v>
      </c>
      <c r="D54" s="112" t="s">
        <v>275</v>
      </c>
      <c r="E54" s="113">
        <v>11400</v>
      </c>
      <c r="F54" s="114">
        <v>1</v>
      </c>
      <c r="G54" s="115">
        <v>0</v>
      </c>
    </row>
    <row r="55" spans="1:7" ht="23.25" customHeight="1">
      <c r="A55" s="60">
        <v>50</v>
      </c>
      <c r="B55" s="111" t="s">
        <v>1477</v>
      </c>
      <c r="C55" s="70" t="s">
        <v>900</v>
      </c>
      <c r="D55" s="112" t="s">
        <v>899</v>
      </c>
      <c r="E55" s="113">
        <v>2732.05</v>
      </c>
      <c r="F55" s="114">
        <v>1</v>
      </c>
      <c r="G55" s="115">
        <v>2732.05</v>
      </c>
    </row>
    <row r="56" spans="1:7" ht="23.25" customHeight="1">
      <c r="A56" s="60">
        <v>51</v>
      </c>
      <c r="B56" s="111" t="s">
        <v>1478</v>
      </c>
      <c r="C56" s="70" t="s">
        <v>902</v>
      </c>
      <c r="D56" s="112" t="s">
        <v>901</v>
      </c>
      <c r="E56" s="113">
        <v>832.56</v>
      </c>
      <c r="F56" s="114">
        <v>1</v>
      </c>
      <c r="G56" s="115">
        <v>832.56</v>
      </c>
    </row>
    <row r="57" spans="1:7" ht="23.25" customHeight="1">
      <c r="A57" s="70">
        <v>52</v>
      </c>
      <c r="B57" s="111" t="s">
        <v>1479</v>
      </c>
      <c r="C57" s="70" t="s">
        <v>903</v>
      </c>
      <c r="D57" s="112" t="s">
        <v>901</v>
      </c>
      <c r="E57" s="113">
        <v>832.56</v>
      </c>
      <c r="F57" s="114">
        <v>1</v>
      </c>
      <c r="G57" s="115">
        <v>832.56</v>
      </c>
    </row>
    <row r="58" spans="1:7" ht="23.25" customHeight="1">
      <c r="A58" s="60">
        <v>53</v>
      </c>
      <c r="B58" s="111" t="s">
        <v>1480</v>
      </c>
      <c r="C58" s="70" t="s">
        <v>905</v>
      </c>
      <c r="D58" s="112" t="s">
        <v>904</v>
      </c>
      <c r="E58" s="113">
        <v>1894.46</v>
      </c>
      <c r="F58" s="114">
        <v>1</v>
      </c>
      <c r="G58" s="115">
        <v>1894.46</v>
      </c>
    </row>
    <row r="59" spans="1:7" ht="23.25" customHeight="1">
      <c r="A59" s="60">
        <v>54</v>
      </c>
      <c r="B59" s="111" t="s">
        <v>1481</v>
      </c>
      <c r="C59" s="70" t="s">
        <v>907</v>
      </c>
      <c r="D59" s="112" t="s">
        <v>906</v>
      </c>
      <c r="E59" s="113">
        <v>1565.53</v>
      </c>
      <c r="F59" s="114">
        <v>1</v>
      </c>
      <c r="G59" s="115">
        <v>1565.53</v>
      </c>
    </row>
    <row r="60" spans="1:7" ht="23.25" customHeight="1">
      <c r="A60" s="60">
        <v>55</v>
      </c>
      <c r="B60" s="111" t="s">
        <v>1482</v>
      </c>
      <c r="C60" s="70" t="s">
        <v>909</v>
      </c>
      <c r="D60" s="112" t="s">
        <v>908</v>
      </c>
      <c r="E60" s="113">
        <v>8199.99</v>
      </c>
      <c r="F60" s="114">
        <v>1</v>
      </c>
      <c r="G60" s="115">
        <v>1448.33</v>
      </c>
    </row>
    <row r="61" spans="1:7" ht="23.25" customHeight="1">
      <c r="A61" s="70">
        <v>56</v>
      </c>
      <c r="B61" s="111" t="s">
        <v>1483</v>
      </c>
      <c r="C61" s="70" t="s">
        <v>910</v>
      </c>
      <c r="D61" s="112" t="s">
        <v>908</v>
      </c>
      <c r="E61" s="113">
        <v>8200</v>
      </c>
      <c r="F61" s="114">
        <v>1</v>
      </c>
      <c r="G61" s="115">
        <v>1448.33</v>
      </c>
    </row>
    <row r="62" spans="1:7" ht="29.25" customHeight="1">
      <c r="A62" s="60">
        <v>57</v>
      </c>
      <c r="B62" s="111" t="s">
        <v>1484</v>
      </c>
      <c r="C62" s="70" t="s">
        <v>912</v>
      </c>
      <c r="D62" s="112" t="s">
        <v>911</v>
      </c>
      <c r="E62" s="113">
        <v>2999.01</v>
      </c>
      <c r="F62" s="114">
        <v>1</v>
      </c>
      <c r="G62" s="115">
        <v>2999.01</v>
      </c>
    </row>
    <row r="63" spans="1:7" ht="23.25" customHeight="1">
      <c r="A63" s="60">
        <v>58</v>
      </c>
      <c r="B63" s="111" t="s">
        <v>1485</v>
      </c>
      <c r="C63" s="70" t="s">
        <v>914</v>
      </c>
      <c r="D63" s="112" t="s">
        <v>913</v>
      </c>
      <c r="E63" s="113">
        <v>7460</v>
      </c>
      <c r="F63" s="114">
        <v>1</v>
      </c>
      <c r="G63" s="115">
        <v>7460</v>
      </c>
    </row>
    <row r="64" spans="1:7" ht="23.25" customHeight="1">
      <c r="A64" s="60">
        <v>59</v>
      </c>
      <c r="B64" s="111" t="s">
        <v>1486</v>
      </c>
      <c r="C64" s="70" t="s">
        <v>915</v>
      </c>
      <c r="D64" s="112" t="s">
        <v>908</v>
      </c>
      <c r="E64" s="113">
        <v>8200</v>
      </c>
      <c r="F64" s="114">
        <v>1</v>
      </c>
      <c r="G64" s="115">
        <v>1448.33</v>
      </c>
    </row>
    <row r="65" spans="1:7" ht="27.75" customHeight="1">
      <c r="A65" s="70">
        <v>60</v>
      </c>
      <c r="B65" s="111" t="s">
        <v>1487</v>
      </c>
      <c r="C65" s="70" t="s">
        <v>916</v>
      </c>
      <c r="D65" s="112" t="s">
        <v>911</v>
      </c>
      <c r="E65" s="113">
        <v>2999</v>
      </c>
      <c r="F65" s="114">
        <v>1</v>
      </c>
      <c r="G65" s="115">
        <v>2999</v>
      </c>
    </row>
    <row r="66" spans="1:7" ht="23.25" customHeight="1">
      <c r="A66" s="60">
        <v>61</v>
      </c>
      <c r="B66" s="111" t="s">
        <v>1488</v>
      </c>
      <c r="C66" s="70" t="s">
        <v>918</v>
      </c>
      <c r="D66" s="112" t="s">
        <v>917</v>
      </c>
      <c r="E66" s="113">
        <v>39595</v>
      </c>
      <c r="F66" s="114">
        <v>1</v>
      </c>
      <c r="G66" s="115">
        <v>39595</v>
      </c>
    </row>
    <row r="67" spans="1:7" ht="23.25" customHeight="1">
      <c r="A67" s="60">
        <v>62</v>
      </c>
      <c r="B67" s="111" t="s">
        <v>1489</v>
      </c>
      <c r="C67" s="70" t="s">
        <v>920</v>
      </c>
      <c r="D67" s="112" t="s">
        <v>919</v>
      </c>
      <c r="E67" s="113">
        <v>2900</v>
      </c>
      <c r="F67" s="114">
        <v>1</v>
      </c>
      <c r="G67" s="115">
        <v>2900</v>
      </c>
    </row>
    <row r="68" spans="1:7" ht="23.25" customHeight="1">
      <c r="A68" s="60">
        <v>63</v>
      </c>
      <c r="B68" s="111" t="s">
        <v>1490</v>
      </c>
      <c r="C68" s="70" t="s">
        <v>921</v>
      </c>
      <c r="D68" s="112" t="s">
        <v>906</v>
      </c>
      <c r="E68" s="113">
        <v>1565.53</v>
      </c>
      <c r="F68" s="114">
        <v>1</v>
      </c>
      <c r="G68" s="115">
        <v>1565.53</v>
      </c>
    </row>
    <row r="69" spans="1:7" ht="23.25" customHeight="1">
      <c r="A69" s="70">
        <v>64</v>
      </c>
      <c r="B69" s="111" t="s">
        <v>1491</v>
      </c>
      <c r="C69" s="70" t="s">
        <v>923</v>
      </c>
      <c r="D69" s="112" t="s">
        <v>922</v>
      </c>
      <c r="E69" s="113">
        <v>895.03</v>
      </c>
      <c r="F69" s="114">
        <v>5</v>
      </c>
      <c r="G69" s="115">
        <v>895.03</v>
      </c>
    </row>
    <row r="70" spans="1:7" ht="23.25" customHeight="1">
      <c r="A70" s="60">
        <v>65</v>
      </c>
      <c r="B70" s="111" t="s">
        <v>1492</v>
      </c>
      <c r="C70" s="70" t="s">
        <v>925</v>
      </c>
      <c r="D70" s="112" t="s">
        <v>924</v>
      </c>
      <c r="E70" s="113">
        <v>1402.55</v>
      </c>
      <c r="F70" s="114">
        <v>10</v>
      </c>
      <c r="G70" s="115">
        <v>1402.55</v>
      </c>
    </row>
    <row r="71" spans="1:7" ht="23.25" customHeight="1">
      <c r="A71" s="60">
        <v>66</v>
      </c>
      <c r="B71" s="111" t="s">
        <v>1493</v>
      </c>
      <c r="C71" s="70" t="s">
        <v>927</v>
      </c>
      <c r="D71" s="112" t="s">
        <v>926</v>
      </c>
      <c r="E71" s="113">
        <v>1578.84</v>
      </c>
      <c r="F71" s="114">
        <v>3</v>
      </c>
      <c r="G71" s="115">
        <v>1578.84</v>
      </c>
    </row>
    <row r="72" spans="1:7" ht="23.25" customHeight="1">
      <c r="A72" s="60">
        <v>67</v>
      </c>
      <c r="B72" s="111" t="s">
        <v>1494</v>
      </c>
      <c r="C72" s="70" t="s">
        <v>929</v>
      </c>
      <c r="D72" s="112" t="s">
        <v>928</v>
      </c>
      <c r="E72" s="113">
        <v>579.97</v>
      </c>
      <c r="F72" s="114">
        <v>10</v>
      </c>
      <c r="G72" s="115">
        <v>579.97</v>
      </c>
    </row>
    <row r="73" spans="1:7" ht="23.25" customHeight="1">
      <c r="A73" s="70">
        <v>68</v>
      </c>
      <c r="B73" s="111" t="s">
        <v>1495</v>
      </c>
      <c r="C73" s="70" t="s">
        <v>931</v>
      </c>
      <c r="D73" s="112" t="s">
        <v>930</v>
      </c>
      <c r="E73" s="113">
        <v>36500</v>
      </c>
      <c r="F73" s="114">
        <v>10</v>
      </c>
      <c r="G73" s="115">
        <v>36500</v>
      </c>
    </row>
    <row r="74" spans="1:7" ht="23.25" customHeight="1">
      <c r="A74" s="60">
        <v>69</v>
      </c>
      <c r="B74" s="111" t="s">
        <v>1496</v>
      </c>
      <c r="C74" s="70" t="s">
        <v>933</v>
      </c>
      <c r="D74" s="112" t="s">
        <v>932</v>
      </c>
      <c r="E74" s="113">
        <v>35710</v>
      </c>
      <c r="F74" s="114">
        <v>1</v>
      </c>
      <c r="G74" s="115">
        <v>35710</v>
      </c>
    </row>
    <row r="75" spans="1:7" ht="23.25" customHeight="1">
      <c r="A75" s="60">
        <v>70</v>
      </c>
      <c r="B75" s="111" t="s">
        <v>1497</v>
      </c>
      <c r="C75" s="70" t="s">
        <v>935</v>
      </c>
      <c r="D75" s="112" t="s">
        <v>934</v>
      </c>
      <c r="E75" s="113">
        <v>2100</v>
      </c>
      <c r="F75" s="114">
        <v>1</v>
      </c>
      <c r="G75" s="115">
        <v>2100</v>
      </c>
    </row>
    <row r="76" spans="1:7" ht="23.25" customHeight="1">
      <c r="A76" s="60">
        <v>71</v>
      </c>
      <c r="B76" s="111" t="s">
        <v>1498</v>
      </c>
      <c r="C76" s="70" t="s">
        <v>937</v>
      </c>
      <c r="D76" s="112" t="s">
        <v>936</v>
      </c>
      <c r="E76" s="113">
        <v>97000</v>
      </c>
      <c r="F76" s="114">
        <v>1</v>
      </c>
      <c r="G76" s="115">
        <v>97000</v>
      </c>
    </row>
    <row r="77" spans="1:7" ht="23.25" customHeight="1">
      <c r="A77" s="70">
        <v>72</v>
      </c>
      <c r="B77" s="111" t="s">
        <v>1499</v>
      </c>
      <c r="C77" s="70" t="s">
        <v>939</v>
      </c>
      <c r="D77" s="112" t="s">
        <v>938</v>
      </c>
      <c r="E77" s="113">
        <v>16800</v>
      </c>
      <c r="F77" s="114">
        <v>1</v>
      </c>
      <c r="G77" s="115">
        <v>16800</v>
      </c>
    </row>
    <row r="78" spans="1:7" ht="23.25" customHeight="1">
      <c r="A78" s="60">
        <v>73</v>
      </c>
      <c r="B78" s="111" t="s">
        <v>1500</v>
      </c>
      <c r="C78" s="70" t="s">
        <v>940</v>
      </c>
      <c r="D78" s="112" t="s">
        <v>938</v>
      </c>
      <c r="E78" s="113">
        <v>16800</v>
      </c>
      <c r="F78" s="114">
        <v>1</v>
      </c>
      <c r="G78" s="115">
        <v>16800</v>
      </c>
    </row>
    <row r="79" spans="1:7" ht="23.25" customHeight="1">
      <c r="A79" s="60">
        <v>74</v>
      </c>
      <c r="B79" s="111" t="s">
        <v>1501</v>
      </c>
      <c r="C79" s="70" t="s">
        <v>941</v>
      </c>
      <c r="D79" s="112" t="s">
        <v>938</v>
      </c>
      <c r="E79" s="113">
        <v>16800</v>
      </c>
      <c r="F79" s="114">
        <v>1</v>
      </c>
      <c r="G79" s="115">
        <v>16800</v>
      </c>
    </row>
    <row r="80" spans="1:7" ht="23.25" customHeight="1">
      <c r="A80" s="60">
        <v>75</v>
      </c>
      <c r="B80" s="111" t="s">
        <v>1502</v>
      </c>
      <c r="C80" s="70" t="s">
        <v>943</v>
      </c>
      <c r="D80" s="112" t="s">
        <v>942</v>
      </c>
      <c r="E80" s="113">
        <v>88004.4</v>
      </c>
      <c r="F80" s="114">
        <v>1</v>
      </c>
      <c r="G80" s="115">
        <v>88004.4</v>
      </c>
    </row>
    <row r="81" spans="1:7" ht="23.25" customHeight="1">
      <c r="A81" s="70">
        <v>76</v>
      </c>
      <c r="B81" s="111" t="s">
        <v>1503</v>
      </c>
      <c r="C81" s="70" t="s">
        <v>945</v>
      </c>
      <c r="D81" s="112" t="s">
        <v>944</v>
      </c>
      <c r="E81" s="113">
        <v>12400</v>
      </c>
      <c r="F81" s="114">
        <v>1</v>
      </c>
      <c r="G81" s="115">
        <v>12400</v>
      </c>
    </row>
    <row r="82" spans="1:7" ht="23.25" customHeight="1">
      <c r="A82" s="60">
        <v>77</v>
      </c>
      <c r="B82" s="111" t="s">
        <v>1504</v>
      </c>
      <c r="C82" s="70" t="s">
        <v>947</v>
      </c>
      <c r="D82" s="112" t="s">
        <v>946</v>
      </c>
      <c r="E82" s="113">
        <v>1690</v>
      </c>
      <c r="F82" s="114">
        <v>1</v>
      </c>
      <c r="G82" s="115">
        <v>1690</v>
      </c>
    </row>
    <row r="83" spans="1:7" ht="23.25" customHeight="1">
      <c r="A83" s="60">
        <v>78</v>
      </c>
      <c r="B83" s="111" t="s">
        <v>1505</v>
      </c>
      <c r="C83" s="70" t="s">
        <v>948</v>
      </c>
      <c r="D83" s="112" t="s">
        <v>946</v>
      </c>
      <c r="E83" s="113">
        <v>1690</v>
      </c>
      <c r="F83" s="114">
        <v>1</v>
      </c>
      <c r="G83" s="115">
        <v>1690</v>
      </c>
    </row>
    <row r="84" spans="1:7" ht="23.25" customHeight="1">
      <c r="A84" s="60">
        <v>79</v>
      </c>
      <c r="B84" s="111" t="s">
        <v>1506</v>
      </c>
      <c r="C84" s="70" t="s">
        <v>949</v>
      </c>
      <c r="D84" s="112" t="s">
        <v>946</v>
      </c>
      <c r="E84" s="113">
        <v>1690</v>
      </c>
      <c r="F84" s="114">
        <v>1</v>
      </c>
      <c r="G84" s="115">
        <v>1690</v>
      </c>
    </row>
    <row r="85" spans="1:7" ht="23.25" customHeight="1">
      <c r="A85" s="70">
        <v>80</v>
      </c>
      <c r="B85" s="111" t="s">
        <v>1507</v>
      </c>
      <c r="C85" s="70" t="s">
        <v>950</v>
      </c>
      <c r="D85" s="112" t="s">
        <v>946</v>
      </c>
      <c r="E85" s="113">
        <v>1690</v>
      </c>
      <c r="F85" s="114">
        <v>1</v>
      </c>
      <c r="G85" s="115">
        <v>1690</v>
      </c>
    </row>
    <row r="86" spans="1:7" ht="38.25" customHeight="1">
      <c r="A86" s="60">
        <v>81</v>
      </c>
      <c r="B86" s="111" t="s">
        <v>1508</v>
      </c>
      <c r="C86" s="70" t="s">
        <v>952</v>
      </c>
      <c r="D86" s="112" t="s">
        <v>951</v>
      </c>
      <c r="E86" s="113">
        <v>7500</v>
      </c>
      <c r="F86" s="114">
        <v>1</v>
      </c>
      <c r="G86" s="115">
        <v>7500</v>
      </c>
    </row>
    <row r="87" spans="1:7" ht="23.25" customHeight="1">
      <c r="A87" s="60">
        <v>82</v>
      </c>
      <c r="B87" s="111" t="s">
        <v>1509</v>
      </c>
      <c r="C87" s="70" t="s">
        <v>954</v>
      </c>
      <c r="D87" s="112" t="s">
        <v>953</v>
      </c>
      <c r="E87" s="113">
        <v>1000</v>
      </c>
      <c r="F87" s="114">
        <v>1</v>
      </c>
      <c r="G87" s="115">
        <v>1000</v>
      </c>
    </row>
    <row r="88" spans="1:7" ht="23.25" customHeight="1">
      <c r="A88" s="60">
        <v>83</v>
      </c>
      <c r="B88" s="111" t="s">
        <v>1510</v>
      </c>
      <c r="C88" s="70" t="s">
        <v>956</v>
      </c>
      <c r="D88" s="112" t="s">
        <v>955</v>
      </c>
      <c r="E88" s="113">
        <v>2230</v>
      </c>
      <c r="F88" s="114">
        <v>1</v>
      </c>
      <c r="G88" s="115">
        <v>2230</v>
      </c>
    </row>
    <row r="89" spans="1:7" ht="30" customHeight="1">
      <c r="A89" s="70">
        <v>84</v>
      </c>
      <c r="B89" s="111" t="s">
        <v>1511</v>
      </c>
      <c r="C89" s="70" t="s">
        <v>958</v>
      </c>
      <c r="D89" s="112" t="s">
        <v>957</v>
      </c>
      <c r="E89" s="113">
        <v>3240</v>
      </c>
      <c r="F89" s="114">
        <v>1</v>
      </c>
      <c r="G89" s="115">
        <v>3240</v>
      </c>
    </row>
    <row r="90" spans="1:7" ht="23.25" customHeight="1">
      <c r="A90" s="60">
        <v>85</v>
      </c>
      <c r="B90" s="111" t="s">
        <v>1512</v>
      </c>
      <c r="C90" s="70" t="s">
        <v>960</v>
      </c>
      <c r="D90" s="112" t="s">
        <v>959</v>
      </c>
      <c r="E90" s="113">
        <v>380</v>
      </c>
      <c r="F90" s="114">
        <v>1</v>
      </c>
      <c r="G90" s="115">
        <v>380</v>
      </c>
    </row>
    <row r="91" spans="1:7" ht="23.25" customHeight="1">
      <c r="A91" s="60">
        <v>86</v>
      </c>
      <c r="B91" s="111" t="s">
        <v>1513</v>
      </c>
      <c r="C91" s="70" t="s">
        <v>962</v>
      </c>
      <c r="D91" s="112" t="s">
        <v>961</v>
      </c>
      <c r="E91" s="113">
        <v>7330</v>
      </c>
      <c r="F91" s="114">
        <v>1</v>
      </c>
      <c r="G91" s="115">
        <v>7330</v>
      </c>
    </row>
    <row r="92" spans="1:7" ht="23.25" customHeight="1">
      <c r="A92" s="60">
        <v>87</v>
      </c>
      <c r="B92" s="111" t="s">
        <v>1514</v>
      </c>
      <c r="C92" s="70" t="s">
        <v>964</v>
      </c>
      <c r="D92" s="112" t="s">
        <v>963</v>
      </c>
      <c r="E92" s="113">
        <v>21440.01</v>
      </c>
      <c r="F92" s="114">
        <v>1</v>
      </c>
      <c r="G92" s="115">
        <v>0</v>
      </c>
    </row>
    <row r="93" spans="1:7" ht="23.25" customHeight="1">
      <c r="A93" s="70">
        <v>88</v>
      </c>
      <c r="B93" s="111" t="s">
        <v>1515</v>
      </c>
      <c r="C93" s="70" t="s">
        <v>966</v>
      </c>
      <c r="D93" s="112" t="s">
        <v>965</v>
      </c>
      <c r="E93" s="113">
        <v>21970.01</v>
      </c>
      <c r="F93" s="114">
        <v>1</v>
      </c>
      <c r="G93" s="115">
        <v>0</v>
      </c>
    </row>
    <row r="94" spans="1:7" ht="23.25" customHeight="1">
      <c r="A94" s="60">
        <v>89</v>
      </c>
      <c r="B94" s="111" t="s">
        <v>1516</v>
      </c>
      <c r="C94" s="70" t="s">
        <v>967</v>
      </c>
      <c r="D94" s="112" t="s">
        <v>69</v>
      </c>
      <c r="E94" s="113">
        <v>19995</v>
      </c>
      <c r="F94" s="114">
        <v>1</v>
      </c>
      <c r="G94" s="115">
        <v>0</v>
      </c>
    </row>
    <row r="95" spans="1:7" ht="23.25" customHeight="1">
      <c r="A95" s="60">
        <v>90</v>
      </c>
      <c r="B95" s="111" t="s">
        <v>1517</v>
      </c>
      <c r="C95" s="70" t="s">
        <v>968</v>
      </c>
      <c r="D95" s="112" t="s">
        <v>69</v>
      </c>
      <c r="E95" s="113">
        <v>19995.009999999998</v>
      </c>
      <c r="F95" s="114">
        <v>1</v>
      </c>
      <c r="G95" s="115">
        <v>0</v>
      </c>
    </row>
    <row r="96" spans="1:7" ht="23.25" customHeight="1">
      <c r="A96" s="60">
        <v>91</v>
      </c>
      <c r="B96" s="111" t="s">
        <v>1518</v>
      </c>
      <c r="C96" s="70" t="s">
        <v>969</v>
      </c>
      <c r="D96" s="112" t="s">
        <v>69</v>
      </c>
      <c r="E96" s="113">
        <v>19995.009999999998</v>
      </c>
      <c r="F96" s="114">
        <v>1</v>
      </c>
      <c r="G96" s="115">
        <v>0</v>
      </c>
    </row>
    <row r="97" spans="1:7" ht="23.25" customHeight="1">
      <c r="A97" s="70">
        <v>92</v>
      </c>
      <c r="B97" s="111" t="s">
        <v>1519</v>
      </c>
      <c r="C97" s="70" t="s">
        <v>970</v>
      </c>
      <c r="D97" s="112" t="s">
        <v>69</v>
      </c>
      <c r="E97" s="113">
        <v>19995.009999999998</v>
      </c>
      <c r="F97" s="114">
        <v>1</v>
      </c>
      <c r="G97" s="115">
        <v>0</v>
      </c>
    </row>
    <row r="98" spans="1:7" ht="23.25" customHeight="1">
      <c r="A98" s="60">
        <v>93</v>
      </c>
      <c r="B98" s="111" t="s">
        <v>1520</v>
      </c>
      <c r="C98" s="70" t="s">
        <v>971</v>
      </c>
      <c r="D98" s="112" t="s">
        <v>69</v>
      </c>
      <c r="E98" s="113">
        <v>19995.009999999998</v>
      </c>
      <c r="F98" s="114">
        <v>1</v>
      </c>
      <c r="G98" s="115">
        <v>0</v>
      </c>
    </row>
    <row r="99" spans="1:7" ht="23.25" customHeight="1">
      <c r="A99" s="60">
        <v>94</v>
      </c>
      <c r="B99" s="111" t="s">
        <v>1521</v>
      </c>
      <c r="C99" s="70" t="s">
        <v>972</v>
      </c>
      <c r="D99" s="112" t="s">
        <v>69</v>
      </c>
      <c r="E99" s="113">
        <v>19995</v>
      </c>
      <c r="F99" s="114">
        <v>1</v>
      </c>
      <c r="G99" s="115">
        <v>0</v>
      </c>
    </row>
    <row r="100" spans="1:7" ht="23.25" customHeight="1">
      <c r="A100" s="60">
        <v>95</v>
      </c>
      <c r="B100" s="111" t="s">
        <v>1522</v>
      </c>
      <c r="C100" s="70" t="s">
        <v>973</v>
      </c>
      <c r="D100" s="112" t="s">
        <v>69</v>
      </c>
      <c r="E100" s="113">
        <v>19995</v>
      </c>
      <c r="F100" s="114">
        <v>1</v>
      </c>
      <c r="G100" s="115">
        <v>0</v>
      </c>
    </row>
    <row r="101" spans="1:7" ht="23.25" customHeight="1">
      <c r="A101" s="70">
        <v>96</v>
      </c>
      <c r="B101" s="111" t="s">
        <v>1523</v>
      </c>
      <c r="C101" s="70" t="s">
        <v>975</v>
      </c>
      <c r="D101" s="112" t="s">
        <v>974</v>
      </c>
      <c r="E101" s="113">
        <v>4480</v>
      </c>
      <c r="F101" s="114">
        <v>1</v>
      </c>
      <c r="G101" s="115">
        <v>4480</v>
      </c>
    </row>
    <row r="102" spans="1:7" ht="23.25" customHeight="1">
      <c r="A102" s="60">
        <v>97</v>
      </c>
      <c r="B102" s="111" t="s">
        <v>1524</v>
      </c>
      <c r="C102" s="70" t="s">
        <v>977</v>
      </c>
      <c r="D102" s="112" t="s">
        <v>976</v>
      </c>
      <c r="E102" s="113">
        <v>24430</v>
      </c>
      <c r="F102" s="114">
        <v>1</v>
      </c>
      <c r="G102" s="115">
        <v>0</v>
      </c>
    </row>
    <row r="103" spans="1:7" ht="23.25" customHeight="1">
      <c r="A103" s="60">
        <v>98</v>
      </c>
      <c r="B103" s="111" t="s">
        <v>1525</v>
      </c>
      <c r="C103" s="70" t="s">
        <v>978</v>
      </c>
      <c r="D103" s="112" t="s">
        <v>976</v>
      </c>
      <c r="E103" s="113">
        <v>24430</v>
      </c>
      <c r="F103" s="114">
        <v>1</v>
      </c>
      <c r="G103" s="115">
        <v>0</v>
      </c>
    </row>
    <row r="104" spans="1:7" ht="23.25" customHeight="1">
      <c r="A104" s="60">
        <v>99</v>
      </c>
      <c r="B104" s="111" t="s">
        <v>1526</v>
      </c>
      <c r="C104" s="70" t="s">
        <v>980</v>
      </c>
      <c r="D104" s="112" t="s">
        <v>979</v>
      </c>
      <c r="E104" s="113">
        <v>19675</v>
      </c>
      <c r="F104" s="114">
        <v>1</v>
      </c>
      <c r="G104" s="115">
        <v>0</v>
      </c>
    </row>
    <row r="105" spans="1:7" ht="23.25" customHeight="1">
      <c r="A105" s="70">
        <v>100</v>
      </c>
      <c r="B105" s="111" t="s">
        <v>1527</v>
      </c>
      <c r="C105" s="70" t="s">
        <v>981</v>
      </c>
      <c r="D105" s="112" t="s">
        <v>979</v>
      </c>
      <c r="E105" s="113">
        <v>19675</v>
      </c>
      <c r="F105" s="114">
        <v>1</v>
      </c>
      <c r="G105" s="115">
        <v>0</v>
      </c>
    </row>
    <row r="106" spans="1:7" ht="23.25" customHeight="1">
      <c r="A106" s="60">
        <v>101</v>
      </c>
      <c r="B106" s="111" t="s">
        <v>1528</v>
      </c>
      <c r="C106" s="70" t="s">
        <v>983</v>
      </c>
      <c r="D106" s="112" t="s">
        <v>982</v>
      </c>
      <c r="E106" s="113">
        <v>14910</v>
      </c>
      <c r="F106" s="114">
        <v>1</v>
      </c>
      <c r="G106" s="115">
        <v>14910</v>
      </c>
    </row>
    <row r="107" spans="1:7" ht="31.5" customHeight="1">
      <c r="A107" s="60">
        <v>102</v>
      </c>
      <c r="B107" s="111" t="s">
        <v>1529</v>
      </c>
      <c r="C107" s="70" t="s">
        <v>985</v>
      </c>
      <c r="D107" s="112" t="s">
        <v>984</v>
      </c>
      <c r="E107" s="113">
        <v>11960</v>
      </c>
      <c r="F107" s="114">
        <v>1</v>
      </c>
      <c r="G107" s="115">
        <v>11960</v>
      </c>
    </row>
    <row r="108" spans="1:7" ht="28.5" customHeight="1">
      <c r="A108" s="60">
        <v>103</v>
      </c>
      <c r="B108" s="111" t="s">
        <v>1530</v>
      </c>
      <c r="C108" s="70" t="s">
        <v>987</v>
      </c>
      <c r="D108" s="112" t="s">
        <v>986</v>
      </c>
      <c r="E108" s="113">
        <v>11959.95</v>
      </c>
      <c r="F108" s="114">
        <v>1</v>
      </c>
      <c r="G108" s="115">
        <v>11959.95</v>
      </c>
    </row>
    <row r="109" spans="1:7" ht="32.25" customHeight="1">
      <c r="A109" s="70">
        <v>104</v>
      </c>
      <c r="B109" s="111" t="s">
        <v>1531</v>
      </c>
      <c r="C109" s="70" t="s">
        <v>989</v>
      </c>
      <c r="D109" s="112" t="s">
        <v>988</v>
      </c>
      <c r="E109" s="113">
        <v>15560</v>
      </c>
      <c r="F109" s="114">
        <v>1</v>
      </c>
      <c r="G109" s="115">
        <v>15560</v>
      </c>
    </row>
    <row r="110" spans="1:7" ht="30" customHeight="1">
      <c r="A110" s="60">
        <v>105</v>
      </c>
      <c r="B110" s="111" t="s">
        <v>1532</v>
      </c>
      <c r="C110" s="70" t="s">
        <v>991</v>
      </c>
      <c r="D110" s="112" t="s">
        <v>990</v>
      </c>
      <c r="E110" s="113">
        <v>4830</v>
      </c>
      <c r="F110" s="114">
        <v>1</v>
      </c>
      <c r="G110" s="115">
        <v>4830</v>
      </c>
    </row>
    <row r="111" spans="1:7" ht="23.25" customHeight="1">
      <c r="A111" s="60">
        <v>106</v>
      </c>
      <c r="B111" s="111" t="s">
        <v>1533</v>
      </c>
      <c r="C111" s="70" t="s">
        <v>993</v>
      </c>
      <c r="D111" s="112" t="s">
        <v>992</v>
      </c>
      <c r="E111" s="113">
        <v>6890</v>
      </c>
      <c r="F111" s="114">
        <v>1</v>
      </c>
      <c r="G111" s="115">
        <v>6890</v>
      </c>
    </row>
    <row r="112" spans="1:7" ht="23.25" customHeight="1">
      <c r="A112" s="60">
        <v>107</v>
      </c>
      <c r="B112" s="111" t="s">
        <v>1534</v>
      </c>
      <c r="C112" s="70" t="s">
        <v>995</v>
      </c>
      <c r="D112" s="112" t="s">
        <v>994</v>
      </c>
      <c r="E112" s="113">
        <v>2682.5</v>
      </c>
      <c r="F112" s="114">
        <v>1</v>
      </c>
      <c r="G112" s="115">
        <v>2682.5</v>
      </c>
    </row>
    <row r="113" spans="1:7" ht="23.25" customHeight="1">
      <c r="A113" s="70">
        <v>108</v>
      </c>
      <c r="B113" s="111" t="s">
        <v>1535</v>
      </c>
      <c r="C113" s="70" t="s">
        <v>997</v>
      </c>
      <c r="D113" s="112" t="s">
        <v>996</v>
      </c>
      <c r="E113" s="113">
        <v>2972.5</v>
      </c>
      <c r="F113" s="114">
        <v>1</v>
      </c>
      <c r="G113" s="115">
        <v>2972.5</v>
      </c>
    </row>
    <row r="114" spans="1:7" ht="23.25" customHeight="1">
      <c r="A114" s="60">
        <v>109</v>
      </c>
      <c r="B114" s="111" t="s">
        <v>1536</v>
      </c>
      <c r="C114" s="70" t="s">
        <v>999</v>
      </c>
      <c r="D114" s="112" t="s">
        <v>998</v>
      </c>
      <c r="E114" s="113">
        <v>3117.5</v>
      </c>
      <c r="F114" s="114">
        <v>1</v>
      </c>
      <c r="G114" s="115">
        <v>3117.5</v>
      </c>
    </row>
    <row r="115" spans="1:7" ht="23.25" customHeight="1">
      <c r="A115" s="60">
        <v>110</v>
      </c>
      <c r="B115" s="111" t="s">
        <v>1537</v>
      </c>
      <c r="C115" s="70" t="s">
        <v>1001</v>
      </c>
      <c r="D115" s="112" t="s">
        <v>1000</v>
      </c>
      <c r="E115" s="113">
        <v>3407.5</v>
      </c>
      <c r="F115" s="114">
        <v>1</v>
      </c>
      <c r="G115" s="115">
        <v>3407.5</v>
      </c>
    </row>
    <row r="116" spans="1:7" ht="23.25" customHeight="1">
      <c r="A116" s="60">
        <v>111</v>
      </c>
      <c r="B116" s="111" t="s">
        <v>1538</v>
      </c>
      <c r="C116" s="70" t="s">
        <v>1003</v>
      </c>
      <c r="D116" s="112" t="s">
        <v>1002</v>
      </c>
      <c r="E116" s="113">
        <v>4712.5</v>
      </c>
      <c r="F116" s="114">
        <v>1</v>
      </c>
      <c r="G116" s="115">
        <v>4712.5</v>
      </c>
    </row>
    <row r="117" spans="1:7" ht="30" customHeight="1">
      <c r="A117" s="70">
        <v>112</v>
      </c>
      <c r="B117" s="111" t="s">
        <v>1539</v>
      </c>
      <c r="C117" s="70" t="s">
        <v>840</v>
      </c>
      <c r="D117" s="112" t="s">
        <v>1004</v>
      </c>
      <c r="E117" s="113">
        <v>4250</v>
      </c>
      <c r="F117" s="114">
        <v>1</v>
      </c>
      <c r="G117" s="115">
        <v>4250</v>
      </c>
    </row>
    <row r="118" spans="1:7" ht="23.25" customHeight="1">
      <c r="A118" s="60">
        <v>113</v>
      </c>
      <c r="B118" s="111" t="s">
        <v>1540</v>
      </c>
      <c r="C118" s="70" t="s">
        <v>1006</v>
      </c>
      <c r="D118" s="112" t="s">
        <v>1005</v>
      </c>
      <c r="E118" s="113">
        <v>1200</v>
      </c>
      <c r="F118" s="114">
        <v>1</v>
      </c>
      <c r="G118" s="115">
        <v>1200</v>
      </c>
    </row>
    <row r="119" spans="1:7" ht="31.5" customHeight="1">
      <c r="A119" s="60">
        <v>114</v>
      </c>
      <c r="B119" s="111" t="s">
        <v>1541</v>
      </c>
      <c r="C119" s="70" t="s">
        <v>1007</v>
      </c>
      <c r="D119" s="112" t="s">
        <v>951</v>
      </c>
      <c r="E119" s="113">
        <v>7500</v>
      </c>
      <c r="F119" s="114">
        <v>1</v>
      </c>
      <c r="G119" s="115">
        <v>7500</v>
      </c>
    </row>
    <row r="120" spans="1:7" ht="31.5" customHeight="1">
      <c r="A120" s="60">
        <v>115</v>
      </c>
      <c r="B120" s="111" t="s">
        <v>1542</v>
      </c>
      <c r="C120" s="70" t="s">
        <v>1008</v>
      </c>
      <c r="D120" s="112" t="s">
        <v>951</v>
      </c>
      <c r="E120" s="113">
        <v>7500</v>
      </c>
      <c r="F120" s="114">
        <v>1</v>
      </c>
      <c r="G120" s="115">
        <v>7500</v>
      </c>
    </row>
    <row r="121" spans="1:7" ht="36" customHeight="1">
      <c r="A121" s="70">
        <v>116</v>
      </c>
      <c r="B121" s="111" t="s">
        <v>1543</v>
      </c>
      <c r="C121" s="70" t="s">
        <v>1009</v>
      </c>
      <c r="D121" s="112" t="s">
        <v>951</v>
      </c>
      <c r="E121" s="113">
        <v>7500</v>
      </c>
      <c r="F121" s="114">
        <v>1</v>
      </c>
      <c r="G121" s="115">
        <v>7500</v>
      </c>
    </row>
    <row r="122" spans="1:7" ht="23.25" customHeight="1">
      <c r="A122" s="60">
        <v>117</v>
      </c>
      <c r="B122" s="111" t="s">
        <v>1544</v>
      </c>
      <c r="C122" s="70" t="s">
        <v>1010</v>
      </c>
      <c r="D122" s="112" t="s">
        <v>953</v>
      </c>
      <c r="E122" s="113">
        <v>1000</v>
      </c>
      <c r="F122" s="114">
        <v>1</v>
      </c>
      <c r="G122" s="115">
        <v>1000</v>
      </c>
    </row>
    <row r="123" spans="1:7" ht="23.25" customHeight="1">
      <c r="A123" s="60">
        <v>118</v>
      </c>
      <c r="B123" s="111" t="s">
        <v>1545</v>
      </c>
      <c r="C123" s="70" t="s">
        <v>1011</v>
      </c>
      <c r="D123" s="112" t="s">
        <v>953</v>
      </c>
      <c r="E123" s="113">
        <v>1000</v>
      </c>
      <c r="F123" s="114">
        <v>1</v>
      </c>
      <c r="G123" s="115">
        <v>1000</v>
      </c>
    </row>
    <row r="124" spans="1:7" ht="23.25" customHeight="1">
      <c r="A124" s="60">
        <v>119</v>
      </c>
      <c r="B124" s="111" t="s">
        <v>1546</v>
      </c>
      <c r="C124" s="70" t="s">
        <v>1012</v>
      </c>
      <c r="D124" s="112" t="s">
        <v>953</v>
      </c>
      <c r="E124" s="113">
        <v>1000</v>
      </c>
      <c r="F124" s="114">
        <v>1</v>
      </c>
      <c r="G124" s="115">
        <v>1000</v>
      </c>
    </row>
    <row r="125" spans="1:7" ht="23.25" customHeight="1">
      <c r="A125" s="70">
        <v>120</v>
      </c>
      <c r="B125" s="111" t="s">
        <v>1547</v>
      </c>
      <c r="C125" s="70" t="s">
        <v>1013</v>
      </c>
      <c r="D125" s="112" t="s">
        <v>1000</v>
      </c>
      <c r="E125" s="113">
        <v>3407.5</v>
      </c>
      <c r="F125" s="114">
        <v>1</v>
      </c>
      <c r="G125" s="115">
        <v>3407.5</v>
      </c>
    </row>
    <row r="126" spans="1:7" ht="23.25" customHeight="1">
      <c r="A126" s="60">
        <v>121</v>
      </c>
      <c r="B126" s="111" t="s">
        <v>1548</v>
      </c>
      <c r="C126" s="70" t="s">
        <v>1014</v>
      </c>
      <c r="D126" s="112" t="s">
        <v>1002</v>
      </c>
      <c r="E126" s="113">
        <v>4712.5</v>
      </c>
      <c r="F126" s="114">
        <v>1</v>
      </c>
      <c r="G126" s="115">
        <v>4712.5</v>
      </c>
    </row>
    <row r="127" spans="1:7" ht="23.25" customHeight="1">
      <c r="A127" s="60">
        <v>122</v>
      </c>
      <c r="B127" s="111" t="s">
        <v>1549</v>
      </c>
      <c r="C127" s="70" t="s">
        <v>1015</v>
      </c>
      <c r="D127" s="112" t="s">
        <v>955</v>
      </c>
      <c r="E127" s="113">
        <v>2230</v>
      </c>
      <c r="F127" s="114">
        <v>1</v>
      </c>
      <c r="G127" s="115">
        <v>2230</v>
      </c>
    </row>
    <row r="128" spans="1:7" ht="23.25" customHeight="1">
      <c r="A128" s="60">
        <v>123</v>
      </c>
      <c r="B128" s="111" t="s">
        <v>1550</v>
      </c>
      <c r="C128" s="70" t="s">
        <v>1016</v>
      </c>
      <c r="D128" s="112" t="s">
        <v>955</v>
      </c>
      <c r="E128" s="113">
        <v>2230</v>
      </c>
      <c r="F128" s="114">
        <v>1</v>
      </c>
      <c r="G128" s="115">
        <v>2230</v>
      </c>
    </row>
    <row r="129" spans="1:7" ht="23.25" customHeight="1">
      <c r="A129" s="70">
        <v>124</v>
      </c>
      <c r="B129" s="111" t="s">
        <v>1551</v>
      </c>
      <c r="C129" s="70" t="s">
        <v>1017</v>
      </c>
      <c r="D129" s="112" t="s">
        <v>955</v>
      </c>
      <c r="E129" s="113">
        <v>2230</v>
      </c>
      <c r="F129" s="114">
        <v>1</v>
      </c>
      <c r="G129" s="115">
        <v>2230</v>
      </c>
    </row>
    <row r="130" spans="1:7" ht="23.25" customHeight="1">
      <c r="A130" s="60">
        <v>125</v>
      </c>
      <c r="B130" s="111" t="s">
        <v>1552</v>
      </c>
      <c r="C130" s="70" t="s">
        <v>1018</v>
      </c>
      <c r="D130" s="112" t="s">
        <v>955</v>
      </c>
      <c r="E130" s="113">
        <v>2230</v>
      </c>
      <c r="F130" s="114">
        <v>1</v>
      </c>
      <c r="G130" s="115">
        <v>2230</v>
      </c>
    </row>
    <row r="131" spans="1:7" ht="23.25" customHeight="1">
      <c r="A131" s="60">
        <v>126</v>
      </c>
      <c r="B131" s="111" t="s">
        <v>1553</v>
      </c>
      <c r="C131" s="70" t="s">
        <v>1019</v>
      </c>
      <c r="D131" s="112" t="s">
        <v>955</v>
      </c>
      <c r="E131" s="113">
        <v>2230</v>
      </c>
      <c r="F131" s="114">
        <v>1</v>
      </c>
      <c r="G131" s="115">
        <v>2230</v>
      </c>
    </row>
    <row r="132" spans="1:7" ht="23.25" customHeight="1">
      <c r="A132" s="60">
        <v>127</v>
      </c>
      <c r="B132" s="111" t="s">
        <v>1554</v>
      </c>
      <c r="C132" s="70" t="s">
        <v>1020</v>
      </c>
      <c r="D132" s="112" t="s">
        <v>955</v>
      </c>
      <c r="E132" s="113">
        <v>2230</v>
      </c>
      <c r="F132" s="114">
        <v>1</v>
      </c>
      <c r="G132" s="115">
        <v>2230</v>
      </c>
    </row>
    <row r="133" spans="1:7" ht="23.25" customHeight="1">
      <c r="A133" s="70">
        <v>128</v>
      </c>
      <c r="B133" s="111" t="s">
        <v>1555</v>
      </c>
      <c r="C133" s="70" t="s">
        <v>1021</v>
      </c>
      <c r="D133" s="112" t="s">
        <v>955</v>
      </c>
      <c r="E133" s="113">
        <v>2230</v>
      </c>
      <c r="F133" s="114">
        <v>1</v>
      </c>
      <c r="G133" s="115">
        <v>2230</v>
      </c>
    </row>
    <row r="134" spans="1:7" ht="23.25" customHeight="1">
      <c r="A134" s="60">
        <v>129</v>
      </c>
      <c r="B134" s="111" t="s">
        <v>1556</v>
      </c>
      <c r="C134" s="70" t="s">
        <v>1022</v>
      </c>
      <c r="D134" s="112" t="s">
        <v>955</v>
      </c>
      <c r="E134" s="113">
        <v>2230</v>
      </c>
      <c r="F134" s="114">
        <v>1</v>
      </c>
      <c r="G134" s="115">
        <v>2230</v>
      </c>
    </row>
    <row r="135" spans="1:7" ht="23.25" customHeight="1">
      <c r="A135" s="60">
        <v>130</v>
      </c>
      <c r="B135" s="111" t="s">
        <v>1557</v>
      </c>
      <c r="C135" s="70" t="s">
        <v>1024</v>
      </c>
      <c r="D135" s="112" t="s">
        <v>1023</v>
      </c>
      <c r="E135" s="113">
        <v>3500</v>
      </c>
      <c r="F135" s="114">
        <v>1</v>
      </c>
      <c r="G135" s="115">
        <v>3500</v>
      </c>
    </row>
    <row r="136" spans="1:7" ht="23.25" customHeight="1">
      <c r="A136" s="60">
        <v>131</v>
      </c>
      <c r="B136" s="111" t="s">
        <v>1558</v>
      </c>
      <c r="C136" s="70" t="s">
        <v>1025</v>
      </c>
      <c r="D136" s="112" t="s">
        <v>1023</v>
      </c>
      <c r="E136" s="113">
        <v>3500</v>
      </c>
      <c r="F136" s="114">
        <v>1</v>
      </c>
      <c r="G136" s="115">
        <v>3500</v>
      </c>
    </row>
    <row r="137" spans="1:7" ht="23.25" customHeight="1">
      <c r="A137" s="70">
        <v>132</v>
      </c>
      <c r="B137" s="111" t="s">
        <v>1559</v>
      </c>
      <c r="C137" s="70" t="s">
        <v>1026</v>
      </c>
      <c r="D137" s="112" t="s">
        <v>1023</v>
      </c>
      <c r="E137" s="113">
        <v>3500</v>
      </c>
      <c r="F137" s="114">
        <v>1</v>
      </c>
      <c r="G137" s="115">
        <v>3500</v>
      </c>
    </row>
    <row r="138" spans="1:7" ht="23.25" customHeight="1">
      <c r="A138" s="60">
        <v>133</v>
      </c>
      <c r="B138" s="111" t="s">
        <v>1560</v>
      </c>
      <c r="C138" s="70" t="s">
        <v>1027</v>
      </c>
      <c r="D138" s="112" t="s">
        <v>1023</v>
      </c>
      <c r="E138" s="113">
        <v>3500</v>
      </c>
      <c r="F138" s="114">
        <v>1</v>
      </c>
      <c r="G138" s="115">
        <v>3500</v>
      </c>
    </row>
    <row r="139" spans="1:7" ht="23.25" customHeight="1">
      <c r="A139" s="60">
        <v>134</v>
      </c>
      <c r="B139" s="111" t="s">
        <v>1561</v>
      </c>
      <c r="C139" s="70" t="s">
        <v>1028</v>
      </c>
      <c r="D139" s="112" t="s">
        <v>1023</v>
      </c>
      <c r="E139" s="113">
        <v>3500</v>
      </c>
      <c r="F139" s="114">
        <v>1</v>
      </c>
      <c r="G139" s="115">
        <v>3500</v>
      </c>
    </row>
    <row r="140" spans="1:7" ht="23.25" customHeight="1">
      <c r="A140" s="60">
        <v>135</v>
      </c>
      <c r="B140" s="111" t="s">
        <v>1562</v>
      </c>
      <c r="C140" s="70" t="s">
        <v>1029</v>
      </c>
      <c r="D140" s="112" t="s">
        <v>1023</v>
      </c>
      <c r="E140" s="113">
        <v>3500</v>
      </c>
      <c r="F140" s="114">
        <v>1</v>
      </c>
      <c r="G140" s="115">
        <v>3500</v>
      </c>
    </row>
    <row r="141" spans="1:7" ht="23.25" customHeight="1">
      <c r="A141" s="70">
        <v>136</v>
      </c>
      <c r="B141" s="111" t="s">
        <v>1563</v>
      </c>
      <c r="C141" s="70" t="s">
        <v>1030</v>
      </c>
      <c r="D141" s="112" t="s">
        <v>1023</v>
      </c>
      <c r="E141" s="113">
        <v>3500</v>
      </c>
      <c r="F141" s="114">
        <v>1</v>
      </c>
      <c r="G141" s="115">
        <v>3500</v>
      </c>
    </row>
    <row r="142" spans="1:7" ht="23.25" customHeight="1">
      <c r="A142" s="60">
        <v>137</v>
      </c>
      <c r="B142" s="111" t="s">
        <v>1564</v>
      </c>
      <c r="C142" s="70" t="s">
        <v>1031</v>
      </c>
      <c r="D142" s="112" t="s">
        <v>1023</v>
      </c>
      <c r="E142" s="113">
        <v>3500</v>
      </c>
      <c r="F142" s="114">
        <v>1</v>
      </c>
      <c r="G142" s="115">
        <v>3500</v>
      </c>
    </row>
    <row r="143" spans="1:7" ht="23.25" customHeight="1">
      <c r="A143" s="60">
        <v>138</v>
      </c>
      <c r="B143" s="111" t="s">
        <v>1565</v>
      </c>
      <c r="C143" s="70" t="s">
        <v>1032</v>
      </c>
      <c r="D143" s="112" t="s">
        <v>1023</v>
      </c>
      <c r="E143" s="113">
        <v>3500</v>
      </c>
      <c r="F143" s="114">
        <v>1</v>
      </c>
      <c r="G143" s="115">
        <v>3500</v>
      </c>
    </row>
    <row r="144" spans="1:7" ht="23.25" customHeight="1">
      <c r="A144" s="60">
        <v>139</v>
      </c>
      <c r="B144" s="111" t="s">
        <v>1566</v>
      </c>
      <c r="C144" s="70" t="s">
        <v>1834</v>
      </c>
      <c r="D144" s="112" t="s">
        <v>961</v>
      </c>
      <c r="E144" s="113">
        <v>7330</v>
      </c>
      <c r="F144" s="114">
        <v>1</v>
      </c>
      <c r="G144" s="115">
        <v>7330</v>
      </c>
    </row>
    <row r="145" spans="1:7" ht="23.25" customHeight="1">
      <c r="A145" s="70">
        <v>140</v>
      </c>
      <c r="B145" s="111" t="s">
        <v>1567</v>
      </c>
      <c r="C145" s="70" t="s">
        <v>1033</v>
      </c>
      <c r="D145" s="112" t="s">
        <v>961</v>
      </c>
      <c r="E145" s="113">
        <v>7330</v>
      </c>
      <c r="F145" s="114">
        <v>1</v>
      </c>
      <c r="G145" s="115">
        <v>7330</v>
      </c>
    </row>
    <row r="146" spans="1:7" ht="23.25" customHeight="1">
      <c r="A146" s="60">
        <v>141</v>
      </c>
      <c r="B146" s="111" t="s">
        <v>1568</v>
      </c>
      <c r="C146" s="70" t="s">
        <v>1034</v>
      </c>
      <c r="D146" s="112" t="s">
        <v>961</v>
      </c>
      <c r="E146" s="113">
        <v>7330</v>
      </c>
      <c r="F146" s="114">
        <v>1</v>
      </c>
      <c r="G146" s="115">
        <v>7330</v>
      </c>
    </row>
    <row r="147" spans="1:7" ht="23.25" customHeight="1">
      <c r="A147" s="60">
        <v>142</v>
      </c>
      <c r="B147" s="111" t="s">
        <v>1569</v>
      </c>
      <c r="C147" s="70" t="s">
        <v>1035</v>
      </c>
      <c r="D147" s="112" t="s">
        <v>974</v>
      </c>
      <c r="E147" s="113">
        <v>4480</v>
      </c>
      <c r="F147" s="114">
        <v>1</v>
      </c>
      <c r="G147" s="115">
        <v>4480</v>
      </c>
    </row>
    <row r="148" spans="1:7" ht="23.25" customHeight="1">
      <c r="A148" s="60">
        <v>143</v>
      </c>
      <c r="B148" s="111" t="s">
        <v>1570</v>
      </c>
      <c r="C148" s="70" t="s">
        <v>1036</v>
      </c>
      <c r="D148" s="112" t="s">
        <v>974</v>
      </c>
      <c r="E148" s="113">
        <v>4480</v>
      </c>
      <c r="F148" s="114">
        <v>1</v>
      </c>
      <c r="G148" s="115">
        <v>4480</v>
      </c>
    </row>
    <row r="149" spans="1:7" ht="23.25" customHeight="1">
      <c r="A149" s="70">
        <v>144</v>
      </c>
      <c r="B149" s="111" t="s">
        <v>1571</v>
      </c>
      <c r="C149" s="70" t="s">
        <v>1037</v>
      </c>
      <c r="D149" s="112" t="s">
        <v>974</v>
      </c>
      <c r="E149" s="113">
        <v>4480</v>
      </c>
      <c r="F149" s="114">
        <v>1</v>
      </c>
      <c r="G149" s="115">
        <v>4480</v>
      </c>
    </row>
    <row r="150" spans="1:7" ht="23.25" customHeight="1">
      <c r="A150" s="60">
        <v>145</v>
      </c>
      <c r="B150" s="111" t="s">
        <v>1572</v>
      </c>
      <c r="C150" s="70" t="s">
        <v>1039</v>
      </c>
      <c r="D150" s="112" t="s">
        <v>1038</v>
      </c>
      <c r="E150" s="113">
        <v>28630</v>
      </c>
      <c r="F150" s="114">
        <v>1</v>
      </c>
      <c r="G150" s="115">
        <v>0</v>
      </c>
    </row>
    <row r="151" spans="1:7" ht="23.25" customHeight="1">
      <c r="A151" s="60">
        <v>146</v>
      </c>
      <c r="B151" s="111" t="s">
        <v>1573</v>
      </c>
      <c r="C151" s="70" t="s">
        <v>1040</v>
      </c>
      <c r="D151" s="112" t="s">
        <v>1038</v>
      </c>
      <c r="E151" s="113">
        <v>28630</v>
      </c>
      <c r="F151" s="114">
        <v>1</v>
      </c>
      <c r="G151" s="115">
        <v>0</v>
      </c>
    </row>
    <row r="152" spans="1:7" ht="23.25" customHeight="1">
      <c r="A152" s="60">
        <v>147</v>
      </c>
      <c r="B152" s="111" t="s">
        <v>1574</v>
      </c>
      <c r="C152" s="70" t="s">
        <v>1042</v>
      </c>
      <c r="D152" s="112" t="s">
        <v>1041</v>
      </c>
      <c r="E152" s="113">
        <v>4150</v>
      </c>
      <c r="F152" s="114">
        <v>1</v>
      </c>
      <c r="G152" s="115">
        <v>4150</v>
      </c>
    </row>
    <row r="153" spans="1:7" ht="23.25" customHeight="1">
      <c r="A153" s="70">
        <v>148</v>
      </c>
      <c r="B153" s="111" t="s">
        <v>1575</v>
      </c>
      <c r="C153" s="70" t="s">
        <v>1043</v>
      </c>
      <c r="D153" s="112" t="s">
        <v>1041</v>
      </c>
      <c r="E153" s="113">
        <v>4150</v>
      </c>
      <c r="F153" s="114">
        <v>1</v>
      </c>
      <c r="G153" s="115">
        <v>4150</v>
      </c>
    </row>
    <row r="154" spans="1:7" ht="23.25" customHeight="1">
      <c r="A154" s="60">
        <v>149</v>
      </c>
      <c r="B154" s="111" t="s">
        <v>1576</v>
      </c>
      <c r="C154" s="70" t="s">
        <v>1044</v>
      </c>
      <c r="D154" s="112" t="s">
        <v>1041</v>
      </c>
      <c r="E154" s="113">
        <v>4150</v>
      </c>
      <c r="F154" s="114">
        <v>1</v>
      </c>
      <c r="G154" s="115">
        <v>4150</v>
      </c>
    </row>
    <row r="155" spans="1:7" ht="23.25" customHeight="1">
      <c r="A155" s="60">
        <v>150</v>
      </c>
      <c r="B155" s="111" t="s">
        <v>1577</v>
      </c>
      <c r="C155" s="70" t="s">
        <v>1045</v>
      </c>
      <c r="D155" s="112" t="s">
        <v>1041</v>
      </c>
      <c r="E155" s="113">
        <v>4150</v>
      </c>
      <c r="F155" s="114">
        <v>1</v>
      </c>
      <c r="G155" s="115">
        <v>4150</v>
      </c>
    </row>
    <row r="156" spans="1:7" ht="23.25" customHeight="1">
      <c r="A156" s="60">
        <v>151</v>
      </c>
      <c r="B156" s="111" t="s">
        <v>1578</v>
      </c>
      <c r="C156" s="70" t="s">
        <v>1046</v>
      </c>
      <c r="D156" s="112" t="s">
        <v>1041</v>
      </c>
      <c r="E156" s="113">
        <v>4150</v>
      </c>
      <c r="F156" s="114">
        <v>1</v>
      </c>
      <c r="G156" s="115">
        <v>4150</v>
      </c>
    </row>
    <row r="157" spans="1:7" ht="23.25" customHeight="1">
      <c r="A157" s="70">
        <v>152</v>
      </c>
      <c r="B157" s="111" t="s">
        <v>1579</v>
      </c>
      <c r="C157" s="70" t="s">
        <v>1047</v>
      </c>
      <c r="D157" s="112" t="s">
        <v>1041</v>
      </c>
      <c r="E157" s="113">
        <v>4150</v>
      </c>
      <c r="F157" s="114">
        <v>1</v>
      </c>
      <c r="G157" s="115">
        <v>4150</v>
      </c>
    </row>
    <row r="158" spans="1:7" ht="23.25" customHeight="1">
      <c r="A158" s="60">
        <v>153</v>
      </c>
      <c r="B158" s="111" t="s">
        <v>1580</v>
      </c>
      <c r="C158" s="70" t="s">
        <v>1048</v>
      </c>
      <c r="D158" s="112" t="s">
        <v>1041</v>
      </c>
      <c r="E158" s="113">
        <v>4150</v>
      </c>
      <c r="F158" s="114">
        <v>1</v>
      </c>
      <c r="G158" s="115">
        <v>4150</v>
      </c>
    </row>
    <row r="159" spans="1:7" ht="23.25" customHeight="1">
      <c r="A159" s="60">
        <v>154</v>
      </c>
      <c r="B159" s="111" t="s">
        <v>1581</v>
      </c>
      <c r="C159" s="70" t="s">
        <v>1049</v>
      </c>
      <c r="D159" s="112" t="s">
        <v>1041</v>
      </c>
      <c r="E159" s="113">
        <v>4150</v>
      </c>
      <c r="F159" s="114">
        <v>1</v>
      </c>
      <c r="G159" s="115">
        <v>4150</v>
      </c>
    </row>
    <row r="160" spans="1:7" ht="23.25" customHeight="1">
      <c r="A160" s="60">
        <v>155</v>
      </c>
      <c r="B160" s="111" t="s">
        <v>1582</v>
      </c>
      <c r="C160" s="70" t="s">
        <v>1050</v>
      </c>
      <c r="D160" s="112" t="s">
        <v>1041</v>
      </c>
      <c r="E160" s="113">
        <v>4150</v>
      </c>
      <c r="F160" s="114">
        <v>1</v>
      </c>
      <c r="G160" s="115">
        <v>4150</v>
      </c>
    </row>
    <row r="161" spans="1:7" ht="23.25" customHeight="1">
      <c r="A161" s="70">
        <v>156</v>
      </c>
      <c r="B161" s="111" t="s">
        <v>1583</v>
      </c>
      <c r="C161" s="70" t="s">
        <v>1052</v>
      </c>
      <c r="D161" s="112" t="s">
        <v>1051</v>
      </c>
      <c r="E161" s="113">
        <v>1560</v>
      </c>
      <c r="F161" s="114">
        <v>1</v>
      </c>
      <c r="G161" s="115">
        <v>1560</v>
      </c>
    </row>
    <row r="162" spans="1:7" ht="23.25" customHeight="1">
      <c r="A162" s="60">
        <v>157</v>
      </c>
      <c r="B162" s="111" t="s">
        <v>1584</v>
      </c>
      <c r="C162" s="70" t="s">
        <v>1053</v>
      </c>
      <c r="D162" s="112" t="s">
        <v>1051</v>
      </c>
      <c r="E162" s="113">
        <v>1560</v>
      </c>
      <c r="F162" s="114">
        <v>1</v>
      </c>
      <c r="G162" s="115">
        <v>1560</v>
      </c>
    </row>
    <row r="163" spans="1:7" ht="23.25" customHeight="1">
      <c r="A163" s="60">
        <v>158</v>
      </c>
      <c r="B163" s="111" t="s">
        <v>1585</v>
      </c>
      <c r="C163" s="70" t="s">
        <v>1054</v>
      </c>
      <c r="D163" s="112" t="s">
        <v>1051</v>
      </c>
      <c r="E163" s="113">
        <v>1560</v>
      </c>
      <c r="F163" s="114">
        <v>1</v>
      </c>
      <c r="G163" s="115">
        <v>1560</v>
      </c>
    </row>
    <row r="164" spans="1:7" ht="23.25" customHeight="1">
      <c r="A164" s="60">
        <v>159</v>
      </c>
      <c r="B164" s="111" t="s">
        <v>1586</v>
      </c>
      <c r="C164" s="70" t="s">
        <v>1055</v>
      </c>
      <c r="D164" s="112" t="s">
        <v>1051</v>
      </c>
      <c r="E164" s="113">
        <v>1560</v>
      </c>
      <c r="F164" s="114">
        <v>1</v>
      </c>
      <c r="G164" s="115">
        <v>1560</v>
      </c>
    </row>
    <row r="165" spans="1:7" ht="23.25" customHeight="1">
      <c r="A165" s="70">
        <v>160</v>
      </c>
      <c r="B165" s="111" t="s">
        <v>1800</v>
      </c>
      <c r="C165" s="70">
        <v>110852014</v>
      </c>
      <c r="D165" s="112" t="s">
        <v>836</v>
      </c>
      <c r="E165" s="113">
        <v>4619</v>
      </c>
      <c r="F165" s="114">
        <v>1</v>
      </c>
      <c r="G165" s="115">
        <v>4619</v>
      </c>
    </row>
    <row r="166" spans="1:7" ht="23.25" customHeight="1">
      <c r="A166" s="60">
        <v>161</v>
      </c>
      <c r="B166" s="111" t="s">
        <v>1804</v>
      </c>
      <c r="C166" s="70" t="s">
        <v>1802</v>
      </c>
      <c r="D166" s="112" t="s">
        <v>1801</v>
      </c>
      <c r="E166" s="113">
        <v>10500</v>
      </c>
      <c r="F166" s="114">
        <v>1</v>
      </c>
      <c r="G166" s="115">
        <v>10500</v>
      </c>
    </row>
    <row r="167" spans="1:7" ht="23.25" customHeight="1">
      <c r="A167" s="60">
        <v>162</v>
      </c>
      <c r="B167" s="111" t="s">
        <v>1805</v>
      </c>
      <c r="C167" s="70" t="s">
        <v>1803</v>
      </c>
      <c r="D167" s="112" t="s">
        <v>1801</v>
      </c>
      <c r="E167" s="113">
        <v>10500</v>
      </c>
      <c r="F167" s="114">
        <v>1</v>
      </c>
      <c r="G167" s="115">
        <v>10500</v>
      </c>
    </row>
    <row r="168" spans="1:7" ht="33.75" customHeight="1">
      <c r="A168" s="60">
        <v>163</v>
      </c>
      <c r="B168" s="111" t="s">
        <v>1806</v>
      </c>
      <c r="C168" s="122">
        <v>110852700</v>
      </c>
      <c r="D168" s="123" t="s">
        <v>1827</v>
      </c>
      <c r="E168" s="124">
        <v>159000</v>
      </c>
      <c r="F168" s="59">
        <v>1</v>
      </c>
      <c r="G168" s="115">
        <v>159000</v>
      </c>
    </row>
    <row r="169" spans="1:7" ht="36" customHeight="1">
      <c r="A169" s="70">
        <v>164</v>
      </c>
      <c r="B169" s="111" t="s">
        <v>1807</v>
      </c>
      <c r="C169" s="70">
        <v>110852800</v>
      </c>
      <c r="D169" s="123" t="s">
        <v>1817</v>
      </c>
      <c r="E169" s="113">
        <v>11577.92</v>
      </c>
      <c r="F169" s="114">
        <v>9</v>
      </c>
      <c r="G169" s="115">
        <v>11577.92</v>
      </c>
    </row>
    <row r="170" spans="1:7" ht="23.25" customHeight="1">
      <c r="A170" s="60">
        <v>165</v>
      </c>
      <c r="B170" s="111" t="s">
        <v>1808</v>
      </c>
      <c r="C170" s="70">
        <v>110852801</v>
      </c>
      <c r="D170" s="123" t="s">
        <v>1818</v>
      </c>
      <c r="E170" s="113">
        <v>6431.8</v>
      </c>
      <c r="F170" s="114">
        <v>4</v>
      </c>
      <c r="G170" s="115">
        <v>6431.8</v>
      </c>
    </row>
    <row r="171" spans="1:7" ht="30.75" customHeight="1">
      <c r="A171" s="60">
        <v>166</v>
      </c>
      <c r="B171" s="111" t="s">
        <v>1809</v>
      </c>
      <c r="C171" s="70">
        <v>110852802</v>
      </c>
      <c r="D171" s="123" t="s">
        <v>1819</v>
      </c>
      <c r="E171" s="113">
        <v>11255.65</v>
      </c>
      <c r="F171" s="114">
        <v>7</v>
      </c>
      <c r="G171" s="115">
        <v>11255.65</v>
      </c>
    </row>
    <row r="172" spans="1:7" ht="23.25" customHeight="1">
      <c r="A172" s="60">
        <v>167</v>
      </c>
      <c r="B172" s="111" t="s">
        <v>1810</v>
      </c>
      <c r="C172" s="70">
        <v>110852803</v>
      </c>
      <c r="D172" s="123" t="s">
        <v>1820</v>
      </c>
      <c r="E172" s="113">
        <v>13046.1</v>
      </c>
      <c r="F172" s="114">
        <v>2</v>
      </c>
      <c r="G172" s="115">
        <v>13046.1</v>
      </c>
    </row>
    <row r="173" spans="1:7" ht="23.25" customHeight="1">
      <c r="A173" s="70">
        <v>168</v>
      </c>
      <c r="B173" s="111" t="s">
        <v>1811</v>
      </c>
      <c r="C173" s="70">
        <v>110852804</v>
      </c>
      <c r="D173" s="123" t="s">
        <v>1821</v>
      </c>
      <c r="E173" s="113">
        <v>1607.96</v>
      </c>
      <c r="F173" s="114">
        <v>2</v>
      </c>
      <c r="G173" s="115">
        <v>1607.96</v>
      </c>
    </row>
    <row r="174" spans="1:7" ht="23.25" customHeight="1">
      <c r="A174" s="60">
        <v>169</v>
      </c>
      <c r="B174" s="111" t="s">
        <v>1812</v>
      </c>
      <c r="C174" s="70">
        <v>110852701</v>
      </c>
      <c r="D174" s="123" t="s">
        <v>1822</v>
      </c>
      <c r="E174" s="113">
        <v>83500</v>
      </c>
      <c r="F174" s="114">
        <v>1</v>
      </c>
      <c r="G174" s="115">
        <v>83500</v>
      </c>
    </row>
    <row r="175" spans="1:7" ht="35.25" customHeight="1">
      <c r="A175" s="60">
        <v>170</v>
      </c>
      <c r="B175" s="111" t="s">
        <v>1813</v>
      </c>
      <c r="C175" s="70">
        <v>110852830</v>
      </c>
      <c r="D175" s="123" t="s">
        <v>1823</v>
      </c>
      <c r="E175" s="113">
        <v>92700</v>
      </c>
      <c r="F175" s="114">
        <v>12</v>
      </c>
      <c r="G175" s="115">
        <v>92700</v>
      </c>
    </row>
    <row r="176" spans="1:7" ht="30.75" customHeight="1">
      <c r="A176" s="60">
        <v>171</v>
      </c>
      <c r="B176" s="111" t="s">
        <v>1814</v>
      </c>
      <c r="C176" s="70">
        <v>110852831</v>
      </c>
      <c r="D176" s="123" t="s">
        <v>1824</v>
      </c>
      <c r="E176" s="113">
        <v>29200</v>
      </c>
      <c r="F176" s="114">
        <v>4</v>
      </c>
      <c r="G176" s="115">
        <v>29200</v>
      </c>
    </row>
    <row r="177" spans="1:7" ht="30" customHeight="1">
      <c r="A177" s="70">
        <v>172</v>
      </c>
      <c r="B177" s="111" t="s">
        <v>1815</v>
      </c>
      <c r="C177" s="70">
        <v>110852834</v>
      </c>
      <c r="D177" s="125" t="s">
        <v>1825</v>
      </c>
      <c r="E177" s="113">
        <v>29200</v>
      </c>
      <c r="F177" s="114">
        <v>4</v>
      </c>
      <c r="G177" s="115">
        <v>29200</v>
      </c>
    </row>
    <row r="178" spans="1:7" ht="31.5" customHeight="1">
      <c r="A178" s="60">
        <v>173</v>
      </c>
      <c r="B178" s="111" t="s">
        <v>1816</v>
      </c>
      <c r="C178" s="70">
        <v>110852835</v>
      </c>
      <c r="D178" s="125" t="s">
        <v>1826</v>
      </c>
      <c r="E178" s="113">
        <v>36500</v>
      </c>
      <c r="F178" s="114">
        <v>5</v>
      </c>
      <c r="G178" s="115">
        <v>36500</v>
      </c>
    </row>
    <row r="179" spans="1:7" ht="32.25" customHeight="1">
      <c r="A179" s="60">
        <v>174</v>
      </c>
      <c r="B179" s="111" t="s">
        <v>1928</v>
      </c>
      <c r="C179" s="70" t="s">
        <v>1939</v>
      </c>
      <c r="D179" s="125" t="s">
        <v>1934</v>
      </c>
      <c r="E179" s="126">
        <v>96140</v>
      </c>
      <c r="F179" s="114">
        <v>1</v>
      </c>
      <c r="G179" s="132">
        <v>96140</v>
      </c>
    </row>
    <row r="180" spans="1:7" ht="23.25" customHeight="1">
      <c r="A180" s="60">
        <v>175</v>
      </c>
      <c r="B180" s="111" t="s">
        <v>1929</v>
      </c>
      <c r="C180" s="70" t="s">
        <v>1940</v>
      </c>
      <c r="D180" s="125" t="s">
        <v>1935</v>
      </c>
      <c r="E180" s="126">
        <v>55345</v>
      </c>
      <c r="F180" s="114">
        <v>1</v>
      </c>
      <c r="G180" s="132">
        <v>55345</v>
      </c>
    </row>
    <row r="181" spans="1:7" ht="23.25" customHeight="1">
      <c r="A181" s="70">
        <v>176</v>
      </c>
      <c r="B181" s="111" t="s">
        <v>1930</v>
      </c>
      <c r="C181" s="70" t="s">
        <v>1941</v>
      </c>
      <c r="D181" s="125" t="s">
        <v>1936</v>
      </c>
      <c r="E181" s="126">
        <v>22995</v>
      </c>
      <c r="F181" s="114">
        <v>1</v>
      </c>
      <c r="G181" s="132">
        <v>22995</v>
      </c>
    </row>
    <row r="182" spans="1:7" ht="23.25" customHeight="1">
      <c r="A182" s="60">
        <v>177</v>
      </c>
      <c r="B182" s="111" t="s">
        <v>1931</v>
      </c>
      <c r="C182" s="70" t="s">
        <v>1942</v>
      </c>
      <c r="D182" s="125" t="s">
        <v>1937</v>
      </c>
      <c r="E182" s="126">
        <v>750930</v>
      </c>
      <c r="F182" s="114">
        <v>1</v>
      </c>
      <c r="G182" s="132">
        <v>750930</v>
      </c>
    </row>
    <row r="183" spans="1:7" ht="27" customHeight="1">
      <c r="A183" s="60">
        <v>178</v>
      </c>
      <c r="B183" s="111" t="s">
        <v>1932</v>
      </c>
      <c r="C183" s="70" t="s">
        <v>1943</v>
      </c>
      <c r="D183" s="125" t="s">
        <v>1938</v>
      </c>
      <c r="E183" s="126">
        <v>3886350</v>
      </c>
      <c r="F183" s="114">
        <v>1</v>
      </c>
      <c r="G183" s="132">
        <v>3886350</v>
      </c>
    </row>
    <row r="184" spans="1:7" ht="27" customHeight="1">
      <c r="A184" s="60">
        <v>179</v>
      </c>
      <c r="B184" s="140" t="s">
        <v>1933</v>
      </c>
      <c r="C184" s="127"/>
      <c r="D184" s="141" t="s">
        <v>2150</v>
      </c>
      <c r="E184" s="139">
        <f>103988.15+110996.65</f>
        <v>214984.8</v>
      </c>
      <c r="F184" s="13">
        <v>1</v>
      </c>
      <c r="G184" s="137">
        <f>103988.15+110996.65</f>
        <v>214984.8</v>
      </c>
    </row>
    <row r="185" spans="1:7" ht="23.25" customHeight="1">
      <c r="A185" s="60">
        <v>180</v>
      </c>
      <c r="B185" s="49" t="s">
        <v>1933</v>
      </c>
      <c r="C185" s="127">
        <v>110104130</v>
      </c>
      <c r="D185" s="125" t="s">
        <v>1944</v>
      </c>
      <c r="E185" s="113">
        <v>69650</v>
      </c>
      <c r="F185" s="114">
        <v>1</v>
      </c>
      <c r="G185" s="115">
        <v>0</v>
      </c>
    </row>
    <row r="186" spans="1:7" ht="23.25" customHeight="1">
      <c r="A186" s="210" t="s">
        <v>1153</v>
      </c>
      <c r="B186" s="211"/>
      <c r="C186" s="212"/>
      <c r="D186" s="128"/>
      <c r="E186" s="129">
        <f>SUM(E6:E185)</f>
        <v>9461733.1499999985</v>
      </c>
      <c r="F186" s="130">
        <f>SUM(F6:F185)</f>
        <v>269</v>
      </c>
      <c r="G186" s="89">
        <f>SUM(G6:G185)</f>
        <v>8880150.3699999992</v>
      </c>
    </row>
  </sheetData>
  <autoFilter ref="A5:G186"/>
  <mergeCells count="4">
    <mergeCell ref="A2:G2"/>
    <mergeCell ref="A3:G3"/>
    <mergeCell ref="A186:C186"/>
    <mergeCell ref="D1:G1"/>
  </mergeCells>
  <pageMargins left="0.41" right="0.22" top="0.36" bottom="0.22" header="0.3" footer="0.16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0"/>
  <sheetViews>
    <sheetView tabSelected="1" workbookViewId="0">
      <pane ySplit="2" topLeftCell="A3" activePane="bottomLeft" state="frozen"/>
      <selection pane="bottomLeft" activeCell="G16" sqref="G16"/>
    </sheetView>
  </sheetViews>
  <sheetFormatPr defaultRowHeight="12.75"/>
  <cols>
    <col min="1" max="1" width="4" style="58" customWidth="1"/>
    <col min="2" max="2" width="13.5703125" style="74" customWidth="1"/>
    <col min="3" max="3" width="17.140625" style="58" customWidth="1"/>
    <col min="4" max="4" width="38.140625" style="75" customWidth="1"/>
    <col min="5" max="5" width="8.5703125" style="58" customWidth="1"/>
    <col min="6" max="6" width="14.28515625" style="58" customWidth="1"/>
    <col min="7" max="7" width="16.140625" style="58" customWidth="1"/>
    <col min="8" max="8" width="14" style="58" customWidth="1"/>
    <col min="9" max="9" width="34.5703125" style="58" customWidth="1"/>
    <col min="10" max="16384" width="9.140625" style="58"/>
  </cols>
  <sheetData>
    <row r="1" spans="1:9" ht="15.75" customHeight="1">
      <c r="A1" s="213" t="s">
        <v>595</v>
      </c>
      <c r="B1" s="213"/>
      <c r="C1" s="213"/>
      <c r="D1" s="213"/>
      <c r="E1" s="213"/>
      <c r="F1" s="213"/>
      <c r="G1" s="213"/>
      <c r="H1" s="213"/>
      <c r="I1" s="213"/>
    </row>
    <row r="2" spans="1:9" ht="25.5">
      <c r="A2" s="88" t="s">
        <v>0</v>
      </c>
      <c r="B2" s="10" t="s">
        <v>396</v>
      </c>
      <c r="C2" s="88" t="s">
        <v>394</v>
      </c>
      <c r="D2" s="88" t="s">
        <v>393</v>
      </c>
      <c r="E2" s="88" t="s">
        <v>391</v>
      </c>
      <c r="F2" s="88" t="s">
        <v>1</v>
      </c>
      <c r="G2" s="88" t="s">
        <v>390</v>
      </c>
      <c r="H2" s="88" t="s">
        <v>392</v>
      </c>
      <c r="I2" s="88" t="s">
        <v>395</v>
      </c>
    </row>
    <row r="3" spans="1:9">
      <c r="A3" s="59">
        <v>1</v>
      </c>
      <c r="B3" s="49">
        <v>2</v>
      </c>
      <c r="C3" s="59">
        <v>3</v>
      </c>
      <c r="D3" s="59">
        <v>4</v>
      </c>
      <c r="E3" s="59">
        <v>5</v>
      </c>
      <c r="F3" s="59">
        <v>5</v>
      </c>
      <c r="G3" s="59">
        <v>6</v>
      </c>
      <c r="H3" s="59">
        <v>7</v>
      </c>
      <c r="I3" s="11">
        <v>8</v>
      </c>
    </row>
    <row r="4" spans="1:9" ht="35.25" customHeight="1">
      <c r="A4" s="60">
        <v>1</v>
      </c>
      <c r="B4" s="49" t="s">
        <v>397</v>
      </c>
      <c r="C4" s="59" t="s">
        <v>306</v>
      </c>
      <c r="D4" s="61" t="s">
        <v>305</v>
      </c>
      <c r="E4" s="62">
        <v>1</v>
      </c>
      <c r="F4" s="59" t="s">
        <v>48</v>
      </c>
      <c r="G4" s="63">
        <v>3450</v>
      </c>
      <c r="H4" s="63">
        <v>0</v>
      </c>
      <c r="I4" s="11" t="s">
        <v>594</v>
      </c>
    </row>
    <row r="5" spans="1:9" ht="25.5">
      <c r="A5" s="60">
        <v>2</v>
      </c>
      <c r="B5" s="49" t="s">
        <v>398</v>
      </c>
      <c r="C5" s="59" t="s">
        <v>296</v>
      </c>
      <c r="D5" s="61" t="s">
        <v>294</v>
      </c>
      <c r="E5" s="62">
        <v>1</v>
      </c>
      <c r="F5" s="59" t="s">
        <v>48</v>
      </c>
      <c r="G5" s="63">
        <v>13890</v>
      </c>
      <c r="H5" s="63">
        <v>0</v>
      </c>
      <c r="I5" s="11" t="s">
        <v>594</v>
      </c>
    </row>
    <row r="6" spans="1:9" ht="25.5">
      <c r="A6" s="60">
        <v>3</v>
      </c>
      <c r="B6" s="49" t="s">
        <v>399</v>
      </c>
      <c r="C6" s="59" t="s">
        <v>295</v>
      </c>
      <c r="D6" s="61" t="s">
        <v>294</v>
      </c>
      <c r="E6" s="62">
        <v>1</v>
      </c>
      <c r="F6" s="59" t="s">
        <v>48</v>
      </c>
      <c r="G6" s="63">
        <v>13190</v>
      </c>
      <c r="H6" s="63">
        <v>0</v>
      </c>
      <c r="I6" s="11" t="s">
        <v>594</v>
      </c>
    </row>
    <row r="7" spans="1:9" ht="25.5">
      <c r="A7" s="60">
        <v>4</v>
      </c>
      <c r="B7" s="49" t="s">
        <v>469</v>
      </c>
      <c r="C7" s="59">
        <v>10136026</v>
      </c>
      <c r="D7" s="61" t="s">
        <v>290</v>
      </c>
      <c r="E7" s="62">
        <v>1</v>
      </c>
      <c r="F7" s="59" t="s">
        <v>48</v>
      </c>
      <c r="G7" s="63">
        <v>9000</v>
      </c>
      <c r="H7" s="63">
        <v>0</v>
      </c>
      <c r="I7" s="11" t="s">
        <v>594</v>
      </c>
    </row>
    <row r="8" spans="1:9" ht="25.5">
      <c r="A8" s="60">
        <v>5</v>
      </c>
      <c r="B8" s="49" t="s">
        <v>470</v>
      </c>
      <c r="C8" s="59" t="s">
        <v>291</v>
      </c>
      <c r="D8" s="61" t="s">
        <v>290</v>
      </c>
      <c r="E8" s="62">
        <v>1</v>
      </c>
      <c r="F8" s="59" t="s">
        <v>48</v>
      </c>
      <c r="G8" s="63">
        <v>9000</v>
      </c>
      <c r="H8" s="63">
        <v>0</v>
      </c>
      <c r="I8" s="11" t="s">
        <v>594</v>
      </c>
    </row>
    <row r="9" spans="1:9" ht="25.5">
      <c r="A9" s="60">
        <v>6</v>
      </c>
      <c r="B9" s="49" t="s">
        <v>454</v>
      </c>
      <c r="C9" s="59" t="s">
        <v>286</v>
      </c>
      <c r="D9" s="61" t="s">
        <v>283</v>
      </c>
      <c r="E9" s="62">
        <v>1</v>
      </c>
      <c r="F9" s="59" t="s">
        <v>48</v>
      </c>
      <c r="G9" s="63">
        <v>4082</v>
      </c>
      <c r="H9" s="63">
        <v>0</v>
      </c>
      <c r="I9" s="11" t="s">
        <v>594</v>
      </c>
    </row>
    <row r="10" spans="1:9" ht="25.5">
      <c r="A10" s="60">
        <v>7</v>
      </c>
      <c r="B10" s="49" t="s">
        <v>471</v>
      </c>
      <c r="C10" s="59" t="s">
        <v>285</v>
      </c>
      <c r="D10" s="61" t="s">
        <v>283</v>
      </c>
      <c r="E10" s="62">
        <v>1</v>
      </c>
      <c r="F10" s="59" t="s">
        <v>48</v>
      </c>
      <c r="G10" s="63">
        <v>4082</v>
      </c>
      <c r="H10" s="63">
        <v>0</v>
      </c>
      <c r="I10" s="11" t="s">
        <v>594</v>
      </c>
    </row>
    <row r="11" spans="1:9" ht="25.5">
      <c r="A11" s="60">
        <v>8</v>
      </c>
      <c r="B11" s="49" t="s">
        <v>478</v>
      </c>
      <c r="C11" s="59" t="s">
        <v>284</v>
      </c>
      <c r="D11" s="61" t="s">
        <v>283</v>
      </c>
      <c r="E11" s="62">
        <v>1</v>
      </c>
      <c r="F11" s="59" t="s">
        <v>48</v>
      </c>
      <c r="G11" s="63">
        <v>4082</v>
      </c>
      <c r="H11" s="63">
        <v>0</v>
      </c>
      <c r="I11" s="11" t="s">
        <v>594</v>
      </c>
    </row>
    <row r="12" spans="1:9" ht="25.5">
      <c r="A12" s="60">
        <v>9</v>
      </c>
      <c r="B12" s="49" t="s">
        <v>455</v>
      </c>
      <c r="C12" s="59" t="s">
        <v>276</v>
      </c>
      <c r="D12" s="61" t="s">
        <v>275</v>
      </c>
      <c r="E12" s="62">
        <v>1</v>
      </c>
      <c r="F12" s="59" t="s">
        <v>48</v>
      </c>
      <c r="G12" s="63">
        <v>12400</v>
      </c>
      <c r="H12" s="63">
        <v>0</v>
      </c>
      <c r="I12" s="11" t="s">
        <v>594</v>
      </c>
    </row>
    <row r="13" spans="1:9" ht="25.5">
      <c r="A13" s="60">
        <v>10</v>
      </c>
      <c r="B13" s="49" t="s">
        <v>420</v>
      </c>
      <c r="C13" s="59" t="s">
        <v>267</v>
      </c>
      <c r="D13" s="61" t="s">
        <v>265</v>
      </c>
      <c r="E13" s="62">
        <v>1</v>
      </c>
      <c r="F13" s="59" t="s">
        <v>48</v>
      </c>
      <c r="G13" s="63">
        <v>4700</v>
      </c>
      <c r="H13" s="63">
        <v>0</v>
      </c>
      <c r="I13" s="11" t="s">
        <v>594</v>
      </c>
    </row>
    <row r="14" spans="1:9" ht="25.5">
      <c r="A14" s="60">
        <v>11</v>
      </c>
      <c r="B14" s="49" t="s">
        <v>421</v>
      </c>
      <c r="C14" s="59" t="s">
        <v>266</v>
      </c>
      <c r="D14" s="61" t="s">
        <v>265</v>
      </c>
      <c r="E14" s="62">
        <v>1</v>
      </c>
      <c r="F14" s="59" t="s">
        <v>48</v>
      </c>
      <c r="G14" s="63">
        <v>4700</v>
      </c>
      <c r="H14" s="63">
        <v>0</v>
      </c>
      <c r="I14" s="11" t="s">
        <v>594</v>
      </c>
    </row>
    <row r="15" spans="1:9" ht="25.5">
      <c r="A15" s="60">
        <v>12</v>
      </c>
      <c r="B15" s="49" t="s">
        <v>451</v>
      </c>
      <c r="C15" s="59" t="s">
        <v>255</v>
      </c>
      <c r="D15" s="61" t="s">
        <v>253</v>
      </c>
      <c r="E15" s="62">
        <v>1</v>
      </c>
      <c r="F15" s="59" t="s">
        <v>48</v>
      </c>
      <c r="G15" s="63">
        <v>9749</v>
      </c>
      <c r="H15" s="63">
        <v>0</v>
      </c>
      <c r="I15" s="11" t="s">
        <v>594</v>
      </c>
    </row>
    <row r="16" spans="1:9" ht="25.5">
      <c r="A16" s="60">
        <v>13</v>
      </c>
      <c r="B16" s="49" t="s">
        <v>450</v>
      </c>
      <c r="C16" s="59" t="s">
        <v>254</v>
      </c>
      <c r="D16" s="61" t="s">
        <v>253</v>
      </c>
      <c r="E16" s="62">
        <v>1</v>
      </c>
      <c r="F16" s="59" t="s">
        <v>48</v>
      </c>
      <c r="G16" s="63">
        <v>8650</v>
      </c>
      <c r="H16" s="63">
        <v>0</v>
      </c>
      <c r="I16" s="11" t="s">
        <v>594</v>
      </c>
    </row>
    <row r="17" spans="1:9" ht="25.5">
      <c r="A17" s="60">
        <v>14</v>
      </c>
      <c r="B17" s="49" t="s">
        <v>449</v>
      </c>
      <c r="C17" s="59" t="s">
        <v>246</v>
      </c>
      <c r="D17" s="61" t="s">
        <v>245</v>
      </c>
      <c r="E17" s="62">
        <v>1</v>
      </c>
      <c r="F17" s="59" t="s">
        <v>48</v>
      </c>
      <c r="G17" s="63">
        <v>20400</v>
      </c>
      <c r="H17" s="63">
        <v>0</v>
      </c>
      <c r="I17" s="11" t="s">
        <v>594</v>
      </c>
    </row>
    <row r="18" spans="1:9" ht="25.5">
      <c r="A18" s="60">
        <v>15</v>
      </c>
      <c r="B18" s="49" t="s">
        <v>448</v>
      </c>
      <c r="C18" s="59" t="s">
        <v>244</v>
      </c>
      <c r="D18" s="61" t="s">
        <v>243</v>
      </c>
      <c r="E18" s="62">
        <v>1</v>
      </c>
      <c r="F18" s="59" t="s">
        <v>48</v>
      </c>
      <c r="G18" s="63">
        <v>9000</v>
      </c>
      <c r="H18" s="63">
        <v>0</v>
      </c>
      <c r="I18" s="11" t="s">
        <v>594</v>
      </c>
    </row>
    <row r="19" spans="1:9" ht="25.5">
      <c r="A19" s="60">
        <v>16</v>
      </c>
      <c r="B19" s="49" t="s">
        <v>474</v>
      </c>
      <c r="C19" s="59" t="s">
        <v>235</v>
      </c>
      <c r="D19" s="61" t="s">
        <v>234</v>
      </c>
      <c r="E19" s="62">
        <v>1</v>
      </c>
      <c r="F19" s="59" t="s">
        <v>48</v>
      </c>
      <c r="G19" s="63">
        <v>15250</v>
      </c>
      <c r="H19" s="63">
        <v>0</v>
      </c>
      <c r="I19" s="11" t="s">
        <v>594</v>
      </c>
    </row>
    <row r="20" spans="1:9" ht="25.5">
      <c r="A20" s="60">
        <v>17</v>
      </c>
      <c r="B20" s="49" t="s">
        <v>459</v>
      </c>
      <c r="C20" s="59" t="s">
        <v>211</v>
      </c>
      <c r="D20" s="61" t="s">
        <v>120</v>
      </c>
      <c r="E20" s="62">
        <v>1</v>
      </c>
      <c r="F20" s="59" t="s">
        <v>48</v>
      </c>
      <c r="G20" s="63">
        <v>4844</v>
      </c>
      <c r="H20" s="63">
        <v>0</v>
      </c>
      <c r="I20" s="11" t="s">
        <v>594</v>
      </c>
    </row>
    <row r="21" spans="1:9" ht="25.5">
      <c r="A21" s="60">
        <v>18</v>
      </c>
      <c r="B21" s="49" t="s">
        <v>458</v>
      </c>
      <c r="C21" s="59" t="s">
        <v>210</v>
      </c>
      <c r="D21" s="61" t="s">
        <v>209</v>
      </c>
      <c r="E21" s="62">
        <v>1</v>
      </c>
      <c r="F21" s="59" t="s">
        <v>48</v>
      </c>
      <c r="G21" s="63">
        <v>21380</v>
      </c>
      <c r="H21" s="63">
        <v>0</v>
      </c>
      <c r="I21" s="11" t="s">
        <v>594</v>
      </c>
    </row>
    <row r="22" spans="1:9" ht="25.5">
      <c r="A22" s="60">
        <v>19</v>
      </c>
      <c r="B22" s="49" t="s">
        <v>479</v>
      </c>
      <c r="C22" s="59" t="s">
        <v>204</v>
      </c>
      <c r="D22" s="61" t="s">
        <v>203</v>
      </c>
      <c r="E22" s="62">
        <v>1</v>
      </c>
      <c r="F22" s="59" t="s">
        <v>48</v>
      </c>
      <c r="G22" s="63">
        <v>9095</v>
      </c>
      <c r="H22" s="63">
        <v>0</v>
      </c>
      <c r="I22" s="11" t="s">
        <v>594</v>
      </c>
    </row>
    <row r="23" spans="1:9" ht="25.5">
      <c r="A23" s="60">
        <v>20</v>
      </c>
      <c r="B23" s="49" t="s">
        <v>453</v>
      </c>
      <c r="C23" s="59" t="s">
        <v>105</v>
      </c>
      <c r="D23" s="61" t="s">
        <v>104</v>
      </c>
      <c r="E23" s="62">
        <v>1</v>
      </c>
      <c r="F23" s="59" t="s">
        <v>48</v>
      </c>
      <c r="G23" s="63">
        <v>29500</v>
      </c>
      <c r="H23" s="63">
        <v>0</v>
      </c>
      <c r="I23" s="11" t="s">
        <v>594</v>
      </c>
    </row>
    <row r="24" spans="1:9" ht="25.5">
      <c r="A24" s="60">
        <v>21</v>
      </c>
      <c r="B24" s="49" t="s">
        <v>411</v>
      </c>
      <c r="C24" s="59" t="s">
        <v>101</v>
      </c>
      <c r="D24" s="61" t="s">
        <v>100</v>
      </c>
      <c r="E24" s="62">
        <v>1</v>
      </c>
      <c r="F24" s="59" t="s">
        <v>48</v>
      </c>
      <c r="G24" s="63">
        <v>32750</v>
      </c>
      <c r="H24" s="63">
        <v>0</v>
      </c>
      <c r="I24" s="11" t="s">
        <v>594</v>
      </c>
    </row>
    <row r="25" spans="1:9" ht="38.25">
      <c r="A25" s="60">
        <v>22</v>
      </c>
      <c r="B25" s="49" t="s">
        <v>447</v>
      </c>
      <c r="C25" s="59" t="s">
        <v>77</v>
      </c>
      <c r="D25" s="61" t="s">
        <v>76</v>
      </c>
      <c r="E25" s="62">
        <v>1</v>
      </c>
      <c r="F25" s="59" t="s">
        <v>48</v>
      </c>
      <c r="G25" s="63">
        <v>17702.099999999999</v>
      </c>
      <c r="H25" s="63">
        <v>0</v>
      </c>
      <c r="I25" s="11" t="s">
        <v>594</v>
      </c>
    </row>
    <row r="26" spans="1:9" ht="25.5">
      <c r="A26" s="60">
        <v>23</v>
      </c>
      <c r="B26" s="49" t="s">
        <v>446</v>
      </c>
      <c r="C26" s="59" t="s">
        <v>75</v>
      </c>
      <c r="D26" s="61" t="s">
        <v>74</v>
      </c>
      <c r="E26" s="62">
        <v>1</v>
      </c>
      <c r="F26" s="59" t="s">
        <v>48</v>
      </c>
      <c r="G26" s="63">
        <v>21450</v>
      </c>
      <c r="H26" s="63">
        <v>0</v>
      </c>
      <c r="I26" s="11" t="s">
        <v>594</v>
      </c>
    </row>
    <row r="27" spans="1:9" ht="25.5">
      <c r="A27" s="60">
        <v>24</v>
      </c>
      <c r="B27" s="49" t="s">
        <v>445</v>
      </c>
      <c r="C27" s="59" t="s">
        <v>64</v>
      </c>
      <c r="D27" s="61" t="s">
        <v>63</v>
      </c>
      <c r="E27" s="62">
        <v>1</v>
      </c>
      <c r="F27" s="59" t="s">
        <v>48</v>
      </c>
      <c r="G27" s="63">
        <v>6280</v>
      </c>
      <c r="H27" s="63">
        <v>0</v>
      </c>
      <c r="I27" s="11" t="s">
        <v>594</v>
      </c>
    </row>
    <row r="28" spans="1:9" ht="25.5">
      <c r="A28" s="60">
        <v>25</v>
      </c>
      <c r="B28" s="49" t="s">
        <v>445</v>
      </c>
      <c r="C28" s="59" t="s">
        <v>62</v>
      </c>
      <c r="D28" s="61" t="s">
        <v>61</v>
      </c>
      <c r="E28" s="62">
        <v>1</v>
      </c>
      <c r="F28" s="59" t="s">
        <v>48</v>
      </c>
      <c r="G28" s="63">
        <v>8450</v>
      </c>
      <c r="H28" s="63">
        <v>0</v>
      </c>
      <c r="I28" s="11" t="s">
        <v>594</v>
      </c>
    </row>
    <row r="29" spans="1:9" ht="25.5">
      <c r="A29" s="60">
        <v>26</v>
      </c>
      <c r="B29" s="49" t="s">
        <v>480</v>
      </c>
      <c r="C29" s="59" t="s">
        <v>47</v>
      </c>
      <c r="D29" s="61" t="s">
        <v>46</v>
      </c>
      <c r="E29" s="62">
        <v>1</v>
      </c>
      <c r="F29" s="59" t="s">
        <v>48</v>
      </c>
      <c r="G29" s="63">
        <v>3100</v>
      </c>
      <c r="H29" s="63">
        <v>0</v>
      </c>
      <c r="I29" s="11" t="s">
        <v>594</v>
      </c>
    </row>
    <row r="30" spans="1:9" ht="25.5">
      <c r="A30" s="60">
        <v>27</v>
      </c>
      <c r="B30" s="49" t="s">
        <v>473</v>
      </c>
      <c r="C30" s="59" t="s">
        <v>309</v>
      </c>
      <c r="D30" s="61" t="s">
        <v>307</v>
      </c>
      <c r="E30" s="62">
        <v>1</v>
      </c>
      <c r="F30" s="59" t="s">
        <v>215</v>
      </c>
      <c r="G30" s="63">
        <v>8150</v>
      </c>
      <c r="H30" s="63">
        <v>0</v>
      </c>
      <c r="I30" s="11" t="s">
        <v>594</v>
      </c>
    </row>
    <row r="31" spans="1:9" ht="25.5">
      <c r="A31" s="60">
        <v>28</v>
      </c>
      <c r="B31" s="49" t="s">
        <v>481</v>
      </c>
      <c r="C31" s="59" t="s">
        <v>308</v>
      </c>
      <c r="D31" s="61" t="s">
        <v>307</v>
      </c>
      <c r="E31" s="62">
        <v>1</v>
      </c>
      <c r="F31" s="59" t="s">
        <v>215</v>
      </c>
      <c r="G31" s="63">
        <v>8150</v>
      </c>
      <c r="H31" s="63">
        <v>0</v>
      </c>
      <c r="I31" s="11" t="s">
        <v>594</v>
      </c>
    </row>
    <row r="32" spans="1:9" ht="25.5">
      <c r="A32" s="60">
        <v>29</v>
      </c>
      <c r="B32" s="49" t="s">
        <v>482</v>
      </c>
      <c r="C32" s="59" t="s">
        <v>270</v>
      </c>
      <c r="D32" s="61" t="s">
        <v>268</v>
      </c>
      <c r="E32" s="62">
        <v>1</v>
      </c>
      <c r="F32" s="59" t="s">
        <v>215</v>
      </c>
      <c r="G32" s="63">
        <v>12885</v>
      </c>
      <c r="H32" s="63">
        <v>0</v>
      </c>
      <c r="I32" s="11" t="s">
        <v>594</v>
      </c>
    </row>
    <row r="33" spans="1:9" ht="25.5">
      <c r="A33" s="60">
        <v>30</v>
      </c>
      <c r="B33" s="49" t="s">
        <v>483</v>
      </c>
      <c r="C33" s="59" t="s">
        <v>269</v>
      </c>
      <c r="D33" s="61" t="s">
        <v>268</v>
      </c>
      <c r="E33" s="62">
        <v>1</v>
      </c>
      <c r="F33" s="59" t="s">
        <v>215</v>
      </c>
      <c r="G33" s="63">
        <v>12885</v>
      </c>
      <c r="H33" s="63">
        <v>0</v>
      </c>
      <c r="I33" s="11" t="s">
        <v>594</v>
      </c>
    </row>
    <row r="34" spans="1:9" ht="25.5">
      <c r="A34" s="60">
        <v>31</v>
      </c>
      <c r="B34" s="49" t="s">
        <v>456</v>
      </c>
      <c r="C34" s="59" t="s">
        <v>222</v>
      </c>
      <c r="D34" s="61" t="s">
        <v>213</v>
      </c>
      <c r="E34" s="62">
        <v>1</v>
      </c>
      <c r="F34" s="59" t="s">
        <v>215</v>
      </c>
      <c r="G34" s="63">
        <v>1440</v>
      </c>
      <c r="H34" s="63">
        <v>0</v>
      </c>
      <c r="I34" s="11" t="s">
        <v>594</v>
      </c>
    </row>
    <row r="35" spans="1:9" ht="25.5">
      <c r="A35" s="60">
        <v>32</v>
      </c>
      <c r="B35" s="49" t="s">
        <v>457</v>
      </c>
      <c r="C35" s="59" t="s">
        <v>221</v>
      </c>
      <c r="D35" s="61" t="s">
        <v>213</v>
      </c>
      <c r="E35" s="62">
        <v>1</v>
      </c>
      <c r="F35" s="59" t="s">
        <v>215</v>
      </c>
      <c r="G35" s="63">
        <v>1440</v>
      </c>
      <c r="H35" s="63">
        <v>0</v>
      </c>
      <c r="I35" s="11" t="s">
        <v>594</v>
      </c>
    </row>
    <row r="36" spans="1:9" ht="25.5">
      <c r="A36" s="60">
        <v>33</v>
      </c>
      <c r="B36" s="49" t="s">
        <v>484</v>
      </c>
      <c r="C36" s="59" t="s">
        <v>220</v>
      </c>
      <c r="D36" s="61" t="s">
        <v>213</v>
      </c>
      <c r="E36" s="62">
        <v>1</v>
      </c>
      <c r="F36" s="59" t="s">
        <v>215</v>
      </c>
      <c r="G36" s="63">
        <v>1440</v>
      </c>
      <c r="H36" s="63">
        <v>0</v>
      </c>
      <c r="I36" s="11" t="s">
        <v>594</v>
      </c>
    </row>
    <row r="37" spans="1:9" ht="25.5">
      <c r="A37" s="60">
        <v>34</v>
      </c>
      <c r="B37" s="49" t="s">
        <v>485</v>
      </c>
      <c r="C37" s="59" t="s">
        <v>219</v>
      </c>
      <c r="D37" s="61" t="s">
        <v>213</v>
      </c>
      <c r="E37" s="62">
        <v>1</v>
      </c>
      <c r="F37" s="59" t="s">
        <v>215</v>
      </c>
      <c r="G37" s="63">
        <v>1440</v>
      </c>
      <c r="H37" s="63">
        <v>0</v>
      </c>
      <c r="I37" s="11" t="s">
        <v>594</v>
      </c>
    </row>
    <row r="38" spans="1:9" ht="25.5">
      <c r="A38" s="60">
        <v>35</v>
      </c>
      <c r="B38" s="49" t="s">
        <v>486</v>
      </c>
      <c r="C38" s="59" t="s">
        <v>218</v>
      </c>
      <c r="D38" s="61" t="s">
        <v>213</v>
      </c>
      <c r="E38" s="62">
        <v>1</v>
      </c>
      <c r="F38" s="59" t="s">
        <v>215</v>
      </c>
      <c r="G38" s="63">
        <v>1440</v>
      </c>
      <c r="H38" s="63">
        <v>0</v>
      </c>
      <c r="I38" s="11" t="s">
        <v>594</v>
      </c>
    </row>
    <row r="39" spans="1:9" ht="25.5">
      <c r="A39" s="60">
        <v>36</v>
      </c>
      <c r="B39" s="49" t="s">
        <v>487</v>
      </c>
      <c r="C39" s="59" t="s">
        <v>217</v>
      </c>
      <c r="D39" s="61" t="s">
        <v>213</v>
      </c>
      <c r="E39" s="62">
        <v>1</v>
      </c>
      <c r="F39" s="59" t="s">
        <v>215</v>
      </c>
      <c r="G39" s="63">
        <v>1440</v>
      </c>
      <c r="H39" s="63">
        <v>0</v>
      </c>
      <c r="I39" s="11" t="s">
        <v>594</v>
      </c>
    </row>
    <row r="40" spans="1:9" ht="25.5">
      <c r="A40" s="60">
        <v>37</v>
      </c>
      <c r="B40" s="49" t="s">
        <v>488</v>
      </c>
      <c r="C40" s="59" t="s">
        <v>216</v>
      </c>
      <c r="D40" s="61" t="s">
        <v>213</v>
      </c>
      <c r="E40" s="62">
        <v>1</v>
      </c>
      <c r="F40" s="59" t="s">
        <v>215</v>
      </c>
      <c r="G40" s="63">
        <v>1440</v>
      </c>
      <c r="H40" s="63">
        <v>0</v>
      </c>
      <c r="I40" s="11" t="s">
        <v>594</v>
      </c>
    </row>
    <row r="41" spans="1:9" ht="25.5">
      <c r="A41" s="60">
        <v>38</v>
      </c>
      <c r="B41" s="49" t="s">
        <v>489</v>
      </c>
      <c r="C41" s="59" t="s">
        <v>214</v>
      </c>
      <c r="D41" s="61" t="s">
        <v>213</v>
      </c>
      <c r="E41" s="62">
        <v>1</v>
      </c>
      <c r="F41" s="59" t="s">
        <v>215</v>
      </c>
      <c r="G41" s="63">
        <v>1440</v>
      </c>
      <c r="H41" s="63">
        <v>0</v>
      </c>
      <c r="I41" s="11" t="s">
        <v>594</v>
      </c>
    </row>
    <row r="42" spans="1:9" ht="25.5">
      <c r="A42" s="60">
        <v>39</v>
      </c>
      <c r="B42" s="49" t="s">
        <v>552</v>
      </c>
      <c r="C42" s="59" t="s">
        <v>329</v>
      </c>
      <c r="D42" s="61" t="s">
        <v>328</v>
      </c>
      <c r="E42" s="62">
        <v>1</v>
      </c>
      <c r="F42" s="59" t="s">
        <v>330</v>
      </c>
      <c r="G42" s="63">
        <v>99917</v>
      </c>
      <c r="H42" s="63">
        <v>94921.16</v>
      </c>
      <c r="I42" s="11" t="s">
        <v>594</v>
      </c>
    </row>
    <row r="43" spans="1:9" ht="25.5">
      <c r="A43" s="60">
        <v>40</v>
      </c>
      <c r="B43" s="49" t="s">
        <v>512</v>
      </c>
      <c r="C43" s="59" t="s">
        <v>364</v>
      </c>
      <c r="D43" s="61" t="s">
        <v>359</v>
      </c>
      <c r="E43" s="62">
        <v>1</v>
      </c>
      <c r="F43" s="59" t="s">
        <v>358</v>
      </c>
      <c r="G43" s="63">
        <v>2443</v>
      </c>
      <c r="H43" s="63">
        <v>2443</v>
      </c>
      <c r="I43" s="11" t="s">
        <v>594</v>
      </c>
    </row>
    <row r="44" spans="1:9" ht="25.5">
      <c r="A44" s="60">
        <v>41</v>
      </c>
      <c r="B44" s="49" t="s">
        <v>513</v>
      </c>
      <c r="C44" s="59" t="s">
        <v>363</v>
      </c>
      <c r="D44" s="61" t="s">
        <v>356</v>
      </c>
      <c r="E44" s="62">
        <v>1</v>
      </c>
      <c r="F44" s="59" t="s">
        <v>358</v>
      </c>
      <c r="G44" s="63">
        <v>2631</v>
      </c>
      <c r="H44" s="63">
        <v>2631</v>
      </c>
      <c r="I44" s="11" t="s">
        <v>594</v>
      </c>
    </row>
    <row r="45" spans="1:9" ht="25.5">
      <c r="A45" s="60">
        <v>42</v>
      </c>
      <c r="B45" s="49" t="s">
        <v>514</v>
      </c>
      <c r="C45" s="59" t="s">
        <v>362</v>
      </c>
      <c r="D45" s="61" t="s">
        <v>359</v>
      </c>
      <c r="E45" s="62">
        <v>1</v>
      </c>
      <c r="F45" s="59" t="s">
        <v>358</v>
      </c>
      <c r="G45" s="63">
        <v>2443</v>
      </c>
      <c r="H45" s="63">
        <v>2443</v>
      </c>
      <c r="I45" s="11" t="s">
        <v>594</v>
      </c>
    </row>
    <row r="46" spans="1:9" ht="25.5">
      <c r="A46" s="60">
        <v>43</v>
      </c>
      <c r="B46" s="49" t="s">
        <v>515</v>
      </c>
      <c r="C46" s="59" t="s">
        <v>361</v>
      </c>
      <c r="D46" s="61" t="s">
        <v>356</v>
      </c>
      <c r="E46" s="62">
        <v>1</v>
      </c>
      <c r="F46" s="59" t="s">
        <v>358</v>
      </c>
      <c r="G46" s="63">
        <v>2631</v>
      </c>
      <c r="H46" s="63">
        <v>2631</v>
      </c>
      <c r="I46" s="11" t="s">
        <v>594</v>
      </c>
    </row>
    <row r="47" spans="1:9" ht="25.5">
      <c r="A47" s="60">
        <v>44</v>
      </c>
      <c r="B47" s="49" t="s">
        <v>516</v>
      </c>
      <c r="C47" s="59" t="s">
        <v>360</v>
      </c>
      <c r="D47" s="61" t="s">
        <v>359</v>
      </c>
      <c r="E47" s="62">
        <v>1</v>
      </c>
      <c r="F47" s="59" t="s">
        <v>358</v>
      </c>
      <c r="G47" s="63">
        <v>2443</v>
      </c>
      <c r="H47" s="63">
        <v>2443</v>
      </c>
      <c r="I47" s="11" t="s">
        <v>594</v>
      </c>
    </row>
    <row r="48" spans="1:9" ht="25.5">
      <c r="A48" s="60">
        <v>45</v>
      </c>
      <c r="B48" s="49" t="s">
        <v>517</v>
      </c>
      <c r="C48" s="59" t="s">
        <v>357</v>
      </c>
      <c r="D48" s="61" t="s">
        <v>356</v>
      </c>
      <c r="E48" s="62">
        <v>1</v>
      </c>
      <c r="F48" s="59" t="s">
        <v>358</v>
      </c>
      <c r="G48" s="63">
        <v>2631</v>
      </c>
      <c r="H48" s="63">
        <v>2631</v>
      </c>
      <c r="I48" s="11" t="s">
        <v>594</v>
      </c>
    </row>
    <row r="49" spans="1:9" ht="25.5">
      <c r="A49" s="60">
        <v>46</v>
      </c>
      <c r="B49" s="49" t="s">
        <v>398</v>
      </c>
      <c r="C49" s="59" t="s">
        <v>272</v>
      </c>
      <c r="D49" s="61" t="s">
        <v>271</v>
      </c>
      <c r="E49" s="62">
        <v>1</v>
      </c>
      <c r="F49" s="59" t="s">
        <v>151</v>
      </c>
      <c r="G49" s="63">
        <v>4418.3</v>
      </c>
      <c r="H49" s="63">
        <v>0</v>
      </c>
      <c r="I49" s="11" t="s">
        <v>594</v>
      </c>
    </row>
    <row r="50" spans="1:9" ht="25.5">
      <c r="A50" s="60">
        <v>47</v>
      </c>
      <c r="B50" s="49" t="s">
        <v>475</v>
      </c>
      <c r="C50" s="59" t="s">
        <v>159</v>
      </c>
      <c r="D50" s="61" t="s">
        <v>158</v>
      </c>
      <c r="E50" s="62">
        <v>1</v>
      </c>
      <c r="F50" s="59" t="s">
        <v>151</v>
      </c>
      <c r="G50" s="63">
        <v>21034.05</v>
      </c>
      <c r="H50" s="63">
        <v>0</v>
      </c>
      <c r="I50" s="11" t="s">
        <v>594</v>
      </c>
    </row>
    <row r="51" spans="1:9" ht="25.5">
      <c r="A51" s="60">
        <v>48</v>
      </c>
      <c r="B51" s="49" t="s">
        <v>447</v>
      </c>
      <c r="C51" s="59" t="s">
        <v>157</v>
      </c>
      <c r="D51" s="61" t="s">
        <v>156</v>
      </c>
      <c r="E51" s="62">
        <v>1</v>
      </c>
      <c r="F51" s="59" t="s">
        <v>151</v>
      </c>
      <c r="G51" s="63">
        <v>5356.7</v>
      </c>
      <c r="H51" s="63">
        <v>0</v>
      </c>
      <c r="I51" s="11" t="s">
        <v>594</v>
      </c>
    </row>
    <row r="52" spans="1:9" ht="25.5">
      <c r="A52" s="60">
        <v>49</v>
      </c>
      <c r="B52" s="49" t="s">
        <v>476</v>
      </c>
      <c r="C52" s="59" t="s">
        <v>152</v>
      </c>
      <c r="D52" s="61" t="s">
        <v>149</v>
      </c>
      <c r="E52" s="62">
        <v>1</v>
      </c>
      <c r="F52" s="59" t="s">
        <v>151</v>
      </c>
      <c r="G52" s="63">
        <v>15231.79</v>
      </c>
      <c r="H52" s="63">
        <v>0</v>
      </c>
      <c r="I52" s="11" t="s">
        <v>594</v>
      </c>
    </row>
    <row r="53" spans="1:9" ht="25.5">
      <c r="A53" s="60">
        <v>50</v>
      </c>
      <c r="B53" s="49" t="s">
        <v>472</v>
      </c>
      <c r="C53" s="59" t="s">
        <v>150</v>
      </c>
      <c r="D53" s="61" t="s">
        <v>149</v>
      </c>
      <c r="E53" s="62">
        <v>1</v>
      </c>
      <c r="F53" s="59" t="s">
        <v>151</v>
      </c>
      <c r="G53" s="63">
        <v>15231.79</v>
      </c>
      <c r="H53" s="63">
        <v>0</v>
      </c>
      <c r="I53" s="11" t="s">
        <v>594</v>
      </c>
    </row>
    <row r="54" spans="1:9" ht="25.5">
      <c r="A54" s="60">
        <v>51</v>
      </c>
      <c r="B54" s="49" t="s">
        <v>518</v>
      </c>
      <c r="C54" s="59" t="s">
        <v>169</v>
      </c>
      <c r="D54" s="61" t="s">
        <v>168</v>
      </c>
      <c r="E54" s="62">
        <v>1</v>
      </c>
      <c r="F54" s="59" t="s">
        <v>162</v>
      </c>
      <c r="G54" s="63">
        <v>8050</v>
      </c>
      <c r="H54" s="63">
        <v>8050</v>
      </c>
      <c r="I54" s="11" t="s">
        <v>594</v>
      </c>
    </row>
    <row r="55" spans="1:9" ht="25.5">
      <c r="A55" s="60">
        <v>52</v>
      </c>
      <c r="B55" s="49" t="s">
        <v>519</v>
      </c>
      <c r="C55" s="59" t="s">
        <v>167</v>
      </c>
      <c r="D55" s="61" t="s">
        <v>166</v>
      </c>
      <c r="E55" s="62">
        <v>1</v>
      </c>
      <c r="F55" s="59" t="s">
        <v>162</v>
      </c>
      <c r="G55" s="63">
        <v>6490</v>
      </c>
      <c r="H55" s="63">
        <v>6490</v>
      </c>
      <c r="I55" s="11" t="s">
        <v>594</v>
      </c>
    </row>
    <row r="56" spans="1:9" ht="25.5">
      <c r="A56" s="60">
        <v>53</v>
      </c>
      <c r="B56" s="49" t="s">
        <v>520</v>
      </c>
      <c r="C56" s="59" t="s">
        <v>165</v>
      </c>
      <c r="D56" s="61" t="s">
        <v>163</v>
      </c>
      <c r="E56" s="62">
        <v>1</v>
      </c>
      <c r="F56" s="59" t="s">
        <v>162</v>
      </c>
      <c r="G56" s="63">
        <v>2720</v>
      </c>
      <c r="H56" s="63">
        <v>2720</v>
      </c>
      <c r="I56" s="11" t="s">
        <v>594</v>
      </c>
    </row>
    <row r="57" spans="1:9" ht="25.5">
      <c r="A57" s="60">
        <v>54</v>
      </c>
      <c r="B57" s="49" t="s">
        <v>521</v>
      </c>
      <c r="C57" s="59" t="s">
        <v>164</v>
      </c>
      <c r="D57" s="61" t="s">
        <v>163</v>
      </c>
      <c r="E57" s="62">
        <v>1</v>
      </c>
      <c r="F57" s="59" t="s">
        <v>162</v>
      </c>
      <c r="G57" s="63">
        <v>2720</v>
      </c>
      <c r="H57" s="63">
        <v>2720</v>
      </c>
      <c r="I57" s="11" t="s">
        <v>594</v>
      </c>
    </row>
    <row r="58" spans="1:9" ht="25.5">
      <c r="A58" s="60">
        <v>55</v>
      </c>
      <c r="B58" s="49" t="s">
        <v>522</v>
      </c>
      <c r="C58" s="59" t="s">
        <v>161</v>
      </c>
      <c r="D58" s="61" t="s">
        <v>160</v>
      </c>
      <c r="E58" s="62">
        <v>1</v>
      </c>
      <c r="F58" s="59" t="s">
        <v>162</v>
      </c>
      <c r="G58" s="63">
        <v>1950</v>
      </c>
      <c r="H58" s="63">
        <v>1950</v>
      </c>
      <c r="I58" s="11" t="s">
        <v>594</v>
      </c>
    </row>
    <row r="59" spans="1:9" ht="25.5">
      <c r="A59" s="60">
        <v>56</v>
      </c>
      <c r="B59" s="49" t="s">
        <v>523</v>
      </c>
      <c r="C59" s="59" t="s">
        <v>190</v>
      </c>
      <c r="D59" s="61" t="s">
        <v>189</v>
      </c>
      <c r="E59" s="62">
        <v>1</v>
      </c>
      <c r="F59" s="59" t="s">
        <v>183</v>
      </c>
      <c r="G59" s="63">
        <v>3574</v>
      </c>
      <c r="H59" s="63">
        <v>3574</v>
      </c>
      <c r="I59" s="11" t="s">
        <v>594</v>
      </c>
    </row>
    <row r="60" spans="1:9" ht="25.5">
      <c r="A60" s="60">
        <v>57</v>
      </c>
      <c r="B60" s="49" t="s">
        <v>524</v>
      </c>
      <c r="C60" s="59" t="s">
        <v>186</v>
      </c>
      <c r="D60" s="61" t="s">
        <v>184</v>
      </c>
      <c r="E60" s="62">
        <v>1</v>
      </c>
      <c r="F60" s="59" t="s">
        <v>183</v>
      </c>
      <c r="G60" s="63">
        <v>21065</v>
      </c>
      <c r="H60" s="63">
        <v>21065</v>
      </c>
      <c r="I60" s="11" t="s">
        <v>594</v>
      </c>
    </row>
    <row r="61" spans="1:9" ht="25.5">
      <c r="A61" s="60">
        <v>58</v>
      </c>
      <c r="B61" s="49" t="s">
        <v>525</v>
      </c>
      <c r="C61" s="59" t="s">
        <v>185</v>
      </c>
      <c r="D61" s="61" t="s">
        <v>184</v>
      </c>
      <c r="E61" s="62">
        <v>1</v>
      </c>
      <c r="F61" s="59" t="s">
        <v>183</v>
      </c>
      <c r="G61" s="63">
        <v>21065</v>
      </c>
      <c r="H61" s="63">
        <v>21065</v>
      </c>
      <c r="I61" s="11" t="s">
        <v>594</v>
      </c>
    </row>
    <row r="62" spans="1:9" ht="25.5">
      <c r="A62" s="60">
        <v>59</v>
      </c>
      <c r="B62" s="49" t="s">
        <v>526</v>
      </c>
      <c r="C62" s="59" t="s">
        <v>182</v>
      </c>
      <c r="D62" s="61" t="s">
        <v>181</v>
      </c>
      <c r="E62" s="62">
        <v>1</v>
      </c>
      <c r="F62" s="59" t="s">
        <v>183</v>
      </c>
      <c r="G62" s="63">
        <v>23490</v>
      </c>
      <c r="H62" s="63">
        <v>23490</v>
      </c>
      <c r="I62" s="11" t="s">
        <v>594</v>
      </c>
    </row>
    <row r="63" spans="1:9" ht="25.5">
      <c r="A63" s="60">
        <v>60</v>
      </c>
      <c r="B63" s="49" t="s">
        <v>553</v>
      </c>
      <c r="C63" s="59" t="s">
        <v>384</v>
      </c>
      <c r="D63" s="61" t="s">
        <v>383</v>
      </c>
      <c r="E63" s="62">
        <v>1</v>
      </c>
      <c r="F63" s="59" t="s">
        <v>385</v>
      </c>
      <c r="G63" s="63">
        <v>90000</v>
      </c>
      <c r="H63" s="63">
        <v>87000</v>
      </c>
      <c r="I63" s="11" t="s">
        <v>594</v>
      </c>
    </row>
    <row r="64" spans="1:9" ht="25.5">
      <c r="A64" s="60">
        <v>61</v>
      </c>
      <c r="B64" s="49" t="s">
        <v>490</v>
      </c>
      <c r="C64" s="59" t="s">
        <v>297</v>
      </c>
      <c r="D64" s="61" t="s">
        <v>294</v>
      </c>
      <c r="E64" s="62">
        <v>1</v>
      </c>
      <c r="F64" s="59" t="s">
        <v>54</v>
      </c>
      <c r="G64" s="63">
        <v>16506</v>
      </c>
      <c r="H64" s="63">
        <v>0</v>
      </c>
      <c r="I64" s="11" t="s">
        <v>594</v>
      </c>
    </row>
    <row r="65" spans="1:9" ht="25.5">
      <c r="A65" s="60">
        <v>62</v>
      </c>
      <c r="B65" s="49" t="s">
        <v>439</v>
      </c>
      <c r="C65" s="59" t="s">
        <v>282</v>
      </c>
      <c r="D65" s="61" t="s">
        <v>281</v>
      </c>
      <c r="E65" s="62">
        <v>1</v>
      </c>
      <c r="F65" s="59" t="s">
        <v>54</v>
      </c>
      <c r="G65" s="63">
        <v>6035.9</v>
      </c>
      <c r="H65" s="63">
        <v>0</v>
      </c>
      <c r="I65" s="11" t="s">
        <v>594</v>
      </c>
    </row>
    <row r="66" spans="1:9" ht="25.5">
      <c r="A66" s="60">
        <v>63</v>
      </c>
      <c r="B66" s="49" t="s">
        <v>438</v>
      </c>
      <c r="C66" s="59" t="s">
        <v>280</v>
      </c>
      <c r="D66" s="61" t="s">
        <v>275</v>
      </c>
      <c r="E66" s="62">
        <v>1</v>
      </c>
      <c r="F66" s="59" t="s">
        <v>54</v>
      </c>
      <c r="G66" s="63">
        <v>16500</v>
      </c>
      <c r="H66" s="63">
        <v>0</v>
      </c>
      <c r="I66" s="11" t="s">
        <v>594</v>
      </c>
    </row>
    <row r="67" spans="1:9" ht="25.5">
      <c r="A67" s="60">
        <v>64</v>
      </c>
      <c r="B67" s="49" t="s">
        <v>437</v>
      </c>
      <c r="C67" s="59" t="s">
        <v>279</v>
      </c>
      <c r="D67" s="61" t="s">
        <v>275</v>
      </c>
      <c r="E67" s="62">
        <v>1</v>
      </c>
      <c r="F67" s="59" t="s">
        <v>54</v>
      </c>
      <c r="G67" s="63">
        <v>16500</v>
      </c>
      <c r="H67" s="63">
        <v>0</v>
      </c>
      <c r="I67" s="11" t="s">
        <v>594</v>
      </c>
    </row>
    <row r="68" spans="1:9" ht="25.5">
      <c r="A68" s="60">
        <v>65</v>
      </c>
      <c r="B68" s="49" t="s">
        <v>436</v>
      </c>
      <c r="C68" s="59" t="s">
        <v>278</v>
      </c>
      <c r="D68" s="61" t="s">
        <v>275</v>
      </c>
      <c r="E68" s="62">
        <v>1</v>
      </c>
      <c r="F68" s="59" t="s">
        <v>54</v>
      </c>
      <c r="G68" s="63">
        <v>16500</v>
      </c>
      <c r="H68" s="63">
        <v>0</v>
      </c>
      <c r="I68" s="11" t="s">
        <v>594</v>
      </c>
    </row>
    <row r="69" spans="1:9" ht="25.5">
      <c r="A69" s="60">
        <v>66</v>
      </c>
      <c r="B69" s="49" t="s">
        <v>435</v>
      </c>
      <c r="C69" s="59" t="s">
        <v>277</v>
      </c>
      <c r="D69" s="61" t="s">
        <v>275</v>
      </c>
      <c r="E69" s="62">
        <v>1</v>
      </c>
      <c r="F69" s="59" t="s">
        <v>54</v>
      </c>
      <c r="G69" s="63">
        <v>16500</v>
      </c>
      <c r="H69" s="63">
        <v>0</v>
      </c>
      <c r="I69" s="11" t="s">
        <v>594</v>
      </c>
    </row>
    <row r="70" spans="1:9" ht="25.5">
      <c r="A70" s="60">
        <v>67</v>
      </c>
      <c r="B70" s="49" t="s">
        <v>432</v>
      </c>
      <c r="C70" s="59" t="s">
        <v>264</v>
      </c>
      <c r="D70" s="61" t="s">
        <v>263</v>
      </c>
      <c r="E70" s="62">
        <v>1</v>
      </c>
      <c r="F70" s="59" t="s">
        <v>54</v>
      </c>
      <c r="G70" s="63">
        <v>5271</v>
      </c>
      <c r="H70" s="63">
        <v>0</v>
      </c>
      <c r="I70" s="11" t="s">
        <v>594</v>
      </c>
    </row>
    <row r="71" spans="1:9" ht="25.5">
      <c r="A71" s="60">
        <v>68</v>
      </c>
      <c r="B71" s="49" t="s">
        <v>452</v>
      </c>
      <c r="C71" s="59" t="s">
        <v>256</v>
      </c>
      <c r="D71" s="61" t="s">
        <v>253</v>
      </c>
      <c r="E71" s="62">
        <v>1</v>
      </c>
      <c r="F71" s="59" t="s">
        <v>54</v>
      </c>
      <c r="G71" s="63">
        <v>9749</v>
      </c>
      <c r="H71" s="63">
        <v>0</v>
      </c>
      <c r="I71" s="11" t="s">
        <v>594</v>
      </c>
    </row>
    <row r="72" spans="1:9" ht="25.5">
      <c r="A72" s="60">
        <v>69</v>
      </c>
      <c r="B72" s="49" t="s">
        <v>491</v>
      </c>
      <c r="C72" s="59" t="s">
        <v>242</v>
      </c>
      <c r="D72" s="61" t="s">
        <v>240</v>
      </c>
      <c r="E72" s="62">
        <v>1</v>
      </c>
      <c r="F72" s="59" t="s">
        <v>54</v>
      </c>
      <c r="G72" s="63">
        <v>14959.42</v>
      </c>
      <c r="H72" s="63">
        <v>0</v>
      </c>
      <c r="I72" s="11" t="s">
        <v>594</v>
      </c>
    </row>
    <row r="73" spans="1:9" ht="25.5">
      <c r="A73" s="60">
        <v>70</v>
      </c>
      <c r="B73" s="49" t="s">
        <v>492</v>
      </c>
      <c r="C73" s="59" t="s">
        <v>241</v>
      </c>
      <c r="D73" s="61" t="s">
        <v>240</v>
      </c>
      <c r="E73" s="62">
        <v>1</v>
      </c>
      <c r="F73" s="59" t="s">
        <v>54</v>
      </c>
      <c r="G73" s="63">
        <v>14959.42</v>
      </c>
      <c r="H73" s="63">
        <v>0</v>
      </c>
      <c r="I73" s="11" t="s">
        <v>594</v>
      </c>
    </row>
    <row r="74" spans="1:9" ht="25.5">
      <c r="A74" s="60">
        <v>71</v>
      </c>
      <c r="B74" s="49" t="s">
        <v>404</v>
      </c>
      <c r="C74" s="59" t="s">
        <v>212</v>
      </c>
      <c r="D74" s="61" t="s">
        <v>120</v>
      </c>
      <c r="E74" s="62">
        <v>1</v>
      </c>
      <c r="F74" s="59" t="s">
        <v>54</v>
      </c>
      <c r="G74" s="63">
        <v>4844</v>
      </c>
      <c r="H74" s="63">
        <v>0</v>
      </c>
      <c r="I74" s="11" t="s">
        <v>594</v>
      </c>
    </row>
    <row r="75" spans="1:9" ht="25.5">
      <c r="A75" s="60">
        <v>72</v>
      </c>
      <c r="B75" s="49" t="s">
        <v>400</v>
      </c>
      <c r="C75" s="59" t="s">
        <v>205</v>
      </c>
      <c r="D75" s="61" t="s">
        <v>203</v>
      </c>
      <c r="E75" s="62">
        <v>1</v>
      </c>
      <c r="F75" s="59" t="s">
        <v>54</v>
      </c>
      <c r="G75" s="63">
        <v>9095</v>
      </c>
      <c r="H75" s="63">
        <v>0</v>
      </c>
      <c r="I75" s="11" t="s">
        <v>594</v>
      </c>
    </row>
    <row r="76" spans="1:9" ht="25.5">
      <c r="A76" s="60">
        <v>73</v>
      </c>
      <c r="B76" s="49" t="s">
        <v>410</v>
      </c>
      <c r="C76" s="59" t="s">
        <v>81</v>
      </c>
      <c r="D76" s="61" t="s">
        <v>80</v>
      </c>
      <c r="E76" s="62">
        <v>1</v>
      </c>
      <c r="F76" s="59" t="s">
        <v>54</v>
      </c>
      <c r="G76" s="63">
        <v>27657.3</v>
      </c>
      <c r="H76" s="63">
        <v>0</v>
      </c>
      <c r="I76" s="11" t="s">
        <v>594</v>
      </c>
    </row>
    <row r="77" spans="1:9" ht="25.5">
      <c r="A77" s="60">
        <v>74</v>
      </c>
      <c r="B77" s="49" t="s">
        <v>413</v>
      </c>
      <c r="C77" s="59" t="s">
        <v>71</v>
      </c>
      <c r="D77" s="61" t="s">
        <v>69</v>
      </c>
      <c r="E77" s="62">
        <v>1</v>
      </c>
      <c r="F77" s="59" t="s">
        <v>54</v>
      </c>
      <c r="G77" s="63">
        <v>19535</v>
      </c>
      <c r="H77" s="63">
        <v>0</v>
      </c>
      <c r="I77" s="11" t="s">
        <v>594</v>
      </c>
    </row>
    <row r="78" spans="1:9" ht="25.5">
      <c r="A78" s="60">
        <v>75</v>
      </c>
      <c r="B78" s="49" t="s">
        <v>412</v>
      </c>
      <c r="C78" s="59" t="s">
        <v>70</v>
      </c>
      <c r="D78" s="61" t="s">
        <v>69</v>
      </c>
      <c r="E78" s="62">
        <v>1</v>
      </c>
      <c r="F78" s="59" t="s">
        <v>54</v>
      </c>
      <c r="G78" s="63">
        <v>19220</v>
      </c>
      <c r="H78" s="63">
        <v>0</v>
      </c>
      <c r="I78" s="11" t="s">
        <v>594</v>
      </c>
    </row>
    <row r="79" spans="1:9" ht="25.5">
      <c r="A79" s="60">
        <v>76</v>
      </c>
      <c r="B79" s="49" t="s">
        <v>408</v>
      </c>
      <c r="C79" s="59" t="s">
        <v>56</v>
      </c>
      <c r="D79" s="61" t="s">
        <v>55</v>
      </c>
      <c r="E79" s="62">
        <v>1</v>
      </c>
      <c r="F79" s="59" t="s">
        <v>54</v>
      </c>
      <c r="G79" s="63">
        <v>12990</v>
      </c>
      <c r="H79" s="63">
        <v>0</v>
      </c>
      <c r="I79" s="11" t="s">
        <v>594</v>
      </c>
    </row>
    <row r="80" spans="1:9" ht="25.5">
      <c r="A80" s="60">
        <v>77</v>
      </c>
      <c r="B80" s="49" t="s">
        <v>403</v>
      </c>
      <c r="C80" s="59" t="s">
        <v>53</v>
      </c>
      <c r="D80" s="61" t="s">
        <v>52</v>
      </c>
      <c r="E80" s="62">
        <v>1</v>
      </c>
      <c r="F80" s="59" t="s">
        <v>54</v>
      </c>
      <c r="G80" s="63">
        <v>62223.199999999997</v>
      </c>
      <c r="H80" s="63">
        <v>0</v>
      </c>
      <c r="I80" s="11" t="s">
        <v>594</v>
      </c>
    </row>
    <row r="81" spans="1:9" ht="25.5">
      <c r="A81" s="60">
        <v>78</v>
      </c>
      <c r="B81" s="49" t="s">
        <v>554</v>
      </c>
      <c r="C81" s="59" t="s">
        <v>192</v>
      </c>
      <c r="D81" s="61" t="s">
        <v>191</v>
      </c>
      <c r="E81" s="62">
        <v>1</v>
      </c>
      <c r="F81" s="59" t="s">
        <v>193</v>
      </c>
      <c r="G81" s="63">
        <v>19500</v>
      </c>
      <c r="H81" s="63">
        <v>19500</v>
      </c>
      <c r="I81" s="11" t="s">
        <v>594</v>
      </c>
    </row>
    <row r="82" spans="1:9" ht="25.5">
      <c r="A82" s="60">
        <v>79</v>
      </c>
      <c r="B82" s="49" t="s">
        <v>433</v>
      </c>
      <c r="C82" s="59" t="s">
        <v>335</v>
      </c>
      <c r="D82" s="61" t="s">
        <v>334</v>
      </c>
      <c r="E82" s="62">
        <v>1</v>
      </c>
      <c r="F82" s="59" t="s">
        <v>38</v>
      </c>
      <c r="G82" s="63">
        <v>9990</v>
      </c>
      <c r="H82" s="63">
        <v>0</v>
      </c>
      <c r="I82" s="11" t="s">
        <v>594</v>
      </c>
    </row>
    <row r="83" spans="1:9" ht="25.5">
      <c r="A83" s="60">
        <v>80</v>
      </c>
      <c r="B83" s="49" t="s">
        <v>431</v>
      </c>
      <c r="C83" s="59" t="s">
        <v>304</v>
      </c>
      <c r="D83" s="61" t="s">
        <v>303</v>
      </c>
      <c r="E83" s="62">
        <v>1</v>
      </c>
      <c r="F83" s="59" t="s">
        <v>38</v>
      </c>
      <c r="G83" s="63">
        <v>3640</v>
      </c>
      <c r="H83" s="63">
        <v>0</v>
      </c>
      <c r="I83" s="11" t="s">
        <v>594</v>
      </c>
    </row>
    <row r="84" spans="1:9" ht="25.5">
      <c r="A84" s="60">
        <v>81</v>
      </c>
      <c r="B84" s="49" t="s">
        <v>444</v>
      </c>
      <c r="C84" s="59" t="s">
        <v>302</v>
      </c>
      <c r="D84" s="61" t="s">
        <v>298</v>
      </c>
      <c r="E84" s="62">
        <v>1</v>
      </c>
      <c r="F84" s="59" t="s">
        <v>38</v>
      </c>
      <c r="G84" s="63">
        <v>8803</v>
      </c>
      <c r="H84" s="63">
        <v>0</v>
      </c>
      <c r="I84" s="11" t="s">
        <v>594</v>
      </c>
    </row>
    <row r="85" spans="1:9" ht="25.5">
      <c r="A85" s="60">
        <v>82</v>
      </c>
      <c r="B85" s="49" t="s">
        <v>397</v>
      </c>
      <c r="C85" s="59" t="s">
        <v>301</v>
      </c>
      <c r="D85" s="61" t="s">
        <v>298</v>
      </c>
      <c r="E85" s="62">
        <v>1</v>
      </c>
      <c r="F85" s="59" t="s">
        <v>38</v>
      </c>
      <c r="G85" s="63">
        <v>8803</v>
      </c>
      <c r="H85" s="63">
        <v>0</v>
      </c>
      <c r="I85" s="11" t="s">
        <v>594</v>
      </c>
    </row>
    <row r="86" spans="1:9" ht="25.5">
      <c r="A86" s="60">
        <v>83</v>
      </c>
      <c r="B86" s="49" t="s">
        <v>493</v>
      </c>
      <c r="C86" s="59" t="s">
        <v>300</v>
      </c>
      <c r="D86" s="61" t="s">
        <v>298</v>
      </c>
      <c r="E86" s="62">
        <v>1</v>
      </c>
      <c r="F86" s="59" t="s">
        <v>38</v>
      </c>
      <c r="G86" s="63">
        <v>8803</v>
      </c>
      <c r="H86" s="63">
        <v>0</v>
      </c>
      <c r="I86" s="11" t="s">
        <v>594</v>
      </c>
    </row>
    <row r="87" spans="1:9" ht="25.5">
      <c r="A87" s="60">
        <v>84</v>
      </c>
      <c r="B87" s="49" t="s">
        <v>494</v>
      </c>
      <c r="C87" s="59" t="s">
        <v>299</v>
      </c>
      <c r="D87" s="61" t="s">
        <v>298</v>
      </c>
      <c r="E87" s="62">
        <v>1</v>
      </c>
      <c r="F87" s="59" t="s">
        <v>38</v>
      </c>
      <c r="G87" s="63">
        <v>8803</v>
      </c>
      <c r="H87" s="63">
        <v>0</v>
      </c>
      <c r="I87" s="11" t="s">
        <v>594</v>
      </c>
    </row>
    <row r="88" spans="1:9" ht="25.5">
      <c r="A88" s="60">
        <v>85</v>
      </c>
      <c r="B88" s="49" t="s">
        <v>443</v>
      </c>
      <c r="C88" s="59" t="s">
        <v>293</v>
      </c>
      <c r="D88" s="61" t="s">
        <v>292</v>
      </c>
      <c r="E88" s="62">
        <v>1</v>
      </c>
      <c r="F88" s="59" t="s">
        <v>38</v>
      </c>
      <c r="G88" s="63">
        <v>4900</v>
      </c>
      <c r="H88" s="63">
        <v>0</v>
      </c>
      <c r="I88" s="11" t="s">
        <v>594</v>
      </c>
    </row>
    <row r="89" spans="1:9" ht="25.5">
      <c r="A89" s="60">
        <v>86</v>
      </c>
      <c r="B89" s="49" t="s">
        <v>440</v>
      </c>
      <c r="C89" s="59" t="s">
        <v>289</v>
      </c>
      <c r="D89" s="61" t="s">
        <v>283</v>
      </c>
      <c r="E89" s="62">
        <v>1</v>
      </c>
      <c r="F89" s="59" t="s">
        <v>38</v>
      </c>
      <c r="G89" s="63">
        <v>4000</v>
      </c>
      <c r="H89" s="63">
        <v>0</v>
      </c>
      <c r="I89" s="11" t="s">
        <v>594</v>
      </c>
    </row>
    <row r="90" spans="1:9" ht="25.5">
      <c r="A90" s="60">
        <v>87</v>
      </c>
      <c r="B90" s="49" t="s">
        <v>441</v>
      </c>
      <c r="C90" s="59" t="s">
        <v>288</v>
      </c>
      <c r="D90" s="61" t="s">
        <v>283</v>
      </c>
      <c r="E90" s="62">
        <v>1</v>
      </c>
      <c r="F90" s="59" t="s">
        <v>38</v>
      </c>
      <c r="G90" s="63">
        <v>4000</v>
      </c>
      <c r="H90" s="63">
        <v>0</v>
      </c>
      <c r="I90" s="11" t="s">
        <v>594</v>
      </c>
    </row>
    <row r="91" spans="1:9" ht="25.5">
      <c r="A91" s="60">
        <v>88</v>
      </c>
      <c r="B91" s="49" t="s">
        <v>442</v>
      </c>
      <c r="C91" s="59" t="s">
        <v>287</v>
      </c>
      <c r="D91" s="61" t="s">
        <v>283</v>
      </c>
      <c r="E91" s="62">
        <v>1</v>
      </c>
      <c r="F91" s="59" t="s">
        <v>38</v>
      </c>
      <c r="G91" s="63">
        <v>4000</v>
      </c>
      <c r="H91" s="63">
        <v>0</v>
      </c>
      <c r="I91" s="11" t="s">
        <v>594</v>
      </c>
    </row>
    <row r="92" spans="1:9" ht="25.5">
      <c r="A92" s="60">
        <v>89</v>
      </c>
      <c r="B92" s="49" t="s">
        <v>434</v>
      </c>
      <c r="C92" s="59" t="s">
        <v>274</v>
      </c>
      <c r="D92" s="61" t="s">
        <v>273</v>
      </c>
      <c r="E92" s="62">
        <v>1</v>
      </c>
      <c r="F92" s="59" t="s">
        <v>38</v>
      </c>
      <c r="G92" s="63">
        <v>7618.05</v>
      </c>
      <c r="H92" s="63">
        <v>0</v>
      </c>
      <c r="I92" s="11" t="s">
        <v>594</v>
      </c>
    </row>
    <row r="93" spans="1:9" ht="25.5">
      <c r="A93" s="60">
        <v>90</v>
      </c>
      <c r="B93" s="49" t="s">
        <v>430</v>
      </c>
      <c r="C93" s="59" t="s">
        <v>262</v>
      </c>
      <c r="D93" s="61" t="s">
        <v>261</v>
      </c>
      <c r="E93" s="62">
        <v>1</v>
      </c>
      <c r="F93" s="59" t="s">
        <v>38</v>
      </c>
      <c r="G93" s="63">
        <v>6090.45</v>
      </c>
      <c r="H93" s="63">
        <v>0</v>
      </c>
      <c r="I93" s="11" t="s">
        <v>594</v>
      </c>
    </row>
    <row r="94" spans="1:9" ht="25.5">
      <c r="A94" s="60">
        <v>91</v>
      </c>
      <c r="B94" s="49" t="s">
        <v>429</v>
      </c>
      <c r="C94" s="59" t="s">
        <v>260</v>
      </c>
      <c r="D94" s="61" t="s">
        <v>259</v>
      </c>
      <c r="E94" s="62">
        <v>1</v>
      </c>
      <c r="F94" s="59" t="s">
        <v>38</v>
      </c>
      <c r="G94" s="63">
        <v>5570.8</v>
      </c>
      <c r="H94" s="63">
        <v>0</v>
      </c>
      <c r="I94" s="11" t="s">
        <v>594</v>
      </c>
    </row>
    <row r="95" spans="1:9" ht="25.5">
      <c r="A95" s="60">
        <v>92</v>
      </c>
      <c r="B95" s="49" t="s">
        <v>428</v>
      </c>
      <c r="C95" s="59" t="s">
        <v>258</v>
      </c>
      <c r="D95" s="61" t="s">
        <v>257</v>
      </c>
      <c r="E95" s="62">
        <v>1</v>
      </c>
      <c r="F95" s="59" t="s">
        <v>38</v>
      </c>
      <c r="G95" s="63">
        <v>28998</v>
      </c>
      <c r="H95" s="63">
        <v>0</v>
      </c>
      <c r="I95" s="11" t="s">
        <v>594</v>
      </c>
    </row>
    <row r="96" spans="1:9" ht="25.5">
      <c r="A96" s="60">
        <v>93</v>
      </c>
      <c r="B96" s="49" t="s">
        <v>424</v>
      </c>
      <c r="C96" s="59" t="s">
        <v>252</v>
      </c>
      <c r="D96" s="61" t="s">
        <v>249</v>
      </c>
      <c r="E96" s="62">
        <v>1</v>
      </c>
      <c r="F96" s="59" t="s">
        <v>38</v>
      </c>
      <c r="G96" s="63">
        <v>2630</v>
      </c>
      <c r="H96" s="63">
        <v>0</v>
      </c>
      <c r="I96" s="11" t="s">
        <v>594</v>
      </c>
    </row>
    <row r="97" spans="1:9" ht="25.5">
      <c r="A97" s="60">
        <v>94</v>
      </c>
      <c r="B97" s="49" t="s">
        <v>425</v>
      </c>
      <c r="C97" s="59" t="s">
        <v>251</v>
      </c>
      <c r="D97" s="61" t="s">
        <v>249</v>
      </c>
      <c r="E97" s="62">
        <v>1</v>
      </c>
      <c r="F97" s="59" t="s">
        <v>38</v>
      </c>
      <c r="G97" s="63">
        <v>2630</v>
      </c>
      <c r="H97" s="63">
        <v>0</v>
      </c>
      <c r="I97" s="11" t="s">
        <v>594</v>
      </c>
    </row>
    <row r="98" spans="1:9" ht="25.5">
      <c r="A98" s="60">
        <v>95</v>
      </c>
      <c r="B98" s="49" t="s">
        <v>426</v>
      </c>
      <c r="C98" s="59" t="s">
        <v>250</v>
      </c>
      <c r="D98" s="61" t="s">
        <v>249</v>
      </c>
      <c r="E98" s="62">
        <v>1</v>
      </c>
      <c r="F98" s="59" t="s">
        <v>38</v>
      </c>
      <c r="G98" s="63">
        <v>2630</v>
      </c>
      <c r="H98" s="63">
        <v>0</v>
      </c>
      <c r="I98" s="11" t="s">
        <v>594</v>
      </c>
    </row>
    <row r="99" spans="1:9" ht="25.5">
      <c r="A99" s="60">
        <v>96</v>
      </c>
      <c r="B99" s="49" t="s">
        <v>427</v>
      </c>
      <c r="C99" s="59" t="s">
        <v>248</v>
      </c>
      <c r="D99" s="61" t="s">
        <v>247</v>
      </c>
      <c r="E99" s="62">
        <v>1</v>
      </c>
      <c r="F99" s="59" t="s">
        <v>38</v>
      </c>
      <c r="G99" s="63">
        <v>13087</v>
      </c>
      <c r="H99" s="63">
        <v>0</v>
      </c>
      <c r="I99" s="11" t="s">
        <v>594</v>
      </c>
    </row>
    <row r="100" spans="1:9" ht="25.5">
      <c r="A100" s="60">
        <v>97</v>
      </c>
      <c r="B100" s="49" t="s">
        <v>405</v>
      </c>
      <c r="C100" s="59" t="s">
        <v>237</v>
      </c>
      <c r="D100" s="61" t="s">
        <v>236</v>
      </c>
      <c r="E100" s="62">
        <v>1</v>
      </c>
      <c r="F100" s="59" t="s">
        <v>38</v>
      </c>
      <c r="G100" s="63">
        <v>4940</v>
      </c>
      <c r="H100" s="63">
        <v>0</v>
      </c>
      <c r="I100" s="11" t="s">
        <v>594</v>
      </c>
    </row>
    <row r="101" spans="1:9" ht="25.5">
      <c r="A101" s="60">
        <v>98</v>
      </c>
      <c r="B101" s="49" t="s">
        <v>407</v>
      </c>
      <c r="C101" s="59" t="s">
        <v>233</v>
      </c>
      <c r="D101" s="61" t="s">
        <v>232</v>
      </c>
      <c r="E101" s="62">
        <v>1</v>
      </c>
      <c r="F101" s="59" t="s">
        <v>38</v>
      </c>
      <c r="G101" s="63">
        <v>7490</v>
      </c>
      <c r="H101" s="63">
        <v>0</v>
      </c>
      <c r="I101" s="11" t="s">
        <v>594</v>
      </c>
    </row>
    <row r="102" spans="1:9" ht="25.5">
      <c r="A102" s="60">
        <v>99</v>
      </c>
      <c r="B102" s="49" t="s">
        <v>406</v>
      </c>
      <c r="C102" s="59" t="s">
        <v>231</v>
      </c>
      <c r="D102" s="61" t="s">
        <v>223</v>
      </c>
      <c r="E102" s="62">
        <v>1</v>
      </c>
      <c r="F102" s="59" t="s">
        <v>38</v>
      </c>
      <c r="G102" s="63">
        <v>2699</v>
      </c>
      <c r="H102" s="63">
        <v>0</v>
      </c>
      <c r="I102" s="11" t="s">
        <v>594</v>
      </c>
    </row>
    <row r="103" spans="1:9" ht="25.5">
      <c r="A103" s="60">
        <v>100</v>
      </c>
      <c r="B103" s="49" t="s">
        <v>495</v>
      </c>
      <c r="C103" s="59" t="s">
        <v>230</v>
      </c>
      <c r="D103" s="61" t="s">
        <v>223</v>
      </c>
      <c r="E103" s="62">
        <v>1</v>
      </c>
      <c r="F103" s="59" t="s">
        <v>38</v>
      </c>
      <c r="G103" s="63">
        <v>2699</v>
      </c>
      <c r="H103" s="63">
        <v>0</v>
      </c>
      <c r="I103" s="11" t="s">
        <v>594</v>
      </c>
    </row>
    <row r="104" spans="1:9" ht="25.5">
      <c r="A104" s="60">
        <v>101</v>
      </c>
      <c r="B104" s="49" t="s">
        <v>496</v>
      </c>
      <c r="C104" s="59" t="s">
        <v>229</v>
      </c>
      <c r="D104" s="61" t="s">
        <v>223</v>
      </c>
      <c r="E104" s="62">
        <v>1</v>
      </c>
      <c r="F104" s="59" t="s">
        <v>38</v>
      </c>
      <c r="G104" s="63">
        <v>2699</v>
      </c>
      <c r="H104" s="63">
        <v>0</v>
      </c>
      <c r="I104" s="11" t="s">
        <v>594</v>
      </c>
    </row>
    <row r="105" spans="1:9" ht="25.5">
      <c r="A105" s="60">
        <v>102</v>
      </c>
      <c r="B105" s="49" t="s">
        <v>497</v>
      </c>
      <c r="C105" s="59" t="s">
        <v>228</v>
      </c>
      <c r="D105" s="61" t="s">
        <v>223</v>
      </c>
      <c r="E105" s="62">
        <v>1</v>
      </c>
      <c r="F105" s="59" t="s">
        <v>38</v>
      </c>
      <c r="G105" s="63">
        <v>2699</v>
      </c>
      <c r="H105" s="63">
        <v>0</v>
      </c>
      <c r="I105" s="11" t="s">
        <v>594</v>
      </c>
    </row>
    <row r="106" spans="1:9" ht="25.5">
      <c r="A106" s="60">
        <v>103</v>
      </c>
      <c r="B106" s="49" t="s">
        <v>498</v>
      </c>
      <c r="C106" s="59" t="s">
        <v>227</v>
      </c>
      <c r="D106" s="61" t="s">
        <v>223</v>
      </c>
      <c r="E106" s="62">
        <v>1</v>
      </c>
      <c r="F106" s="59" t="s">
        <v>38</v>
      </c>
      <c r="G106" s="63">
        <v>2699</v>
      </c>
      <c r="H106" s="63">
        <v>0</v>
      </c>
      <c r="I106" s="11" t="s">
        <v>594</v>
      </c>
    </row>
    <row r="107" spans="1:9" ht="25.5">
      <c r="A107" s="60">
        <v>104</v>
      </c>
      <c r="B107" s="49" t="s">
        <v>499</v>
      </c>
      <c r="C107" s="59" t="s">
        <v>226</v>
      </c>
      <c r="D107" s="61" t="s">
        <v>223</v>
      </c>
      <c r="E107" s="62">
        <v>1</v>
      </c>
      <c r="F107" s="59" t="s">
        <v>38</v>
      </c>
      <c r="G107" s="63">
        <v>2699</v>
      </c>
      <c r="H107" s="63">
        <v>0</v>
      </c>
      <c r="I107" s="11" t="s">
        <v>594</v>
      </c>
    </row>
    <row r="108" spans="1:9" ht="25.5">
      <c r="A108" s="60">
        <v>105</v>
      </c>
      <c r="B108" s="49" t="s">
        <v>500</v>
      </c>
      <c r="C108" s="59" t="s">
        <v>225</v>
      </c>
      <c r="D108" s="61" t="s">
        <v>223</v>
      </c>
      <c r="E108" s="62">
        <v>1</v>
      </c>
      <c r="F108" s="59" t="s">
        <v>38</v>
      </c>
      <c r="G108" s="63">
        <v>2699</v>
      </c>
      <c r="H108" s="63">
        <v>0</v>
      </c>
      <c r="I108" s="11" t="s">
        <v>594</v>
      </c>
    </row>
    <row r="109" spans="1:9" ht="25.5">
      <c r="A109" s="60">
        <v>106</v>
      </c>
      <c r="B109" s="49" t="s">
        <v>501</v>
      </c>
      <c r="C109" s="59" t="s">
        <v>224</v>
      </c>
      <c r="D109" s="61" t="s">
        <v>223</v>
      </c>
      <c r="E109" s="62">
        <v>1</v>
      </c>
      <c r="F109" s="59" t="s">
        <v>38</v>
      </c>
      <c r="G109" s="63">
        <v>2699</v>
      </c>
      <c r="H109" s="63">
        <v>0</v>
      </c>
      <c r="I109" s="11" t="s">
        <v>594</v>
      </c>
    </row>
    <row r="110" spans="1:9" ht="25.5">
      <c r="A110" s="60">
        <v>107</v>
      </c>
      <c r="B110" s="49" t="s">
        <v>402</v>
      </c>
      <c r="C110" s="59" t="s">
        <v>208</v>
      </c>
      <c r="D110" s="61" t="s">
        <v>206</v>
      </c>
      <c r="E110" s="62">
        <v>1</v>
      </c>
      <c r="F110" s="59" t="s">
        <v>38</v>
      </c>
      <c r="G110" s="63">
        <v>17380</v>
      </c>
      <c r="H110" s="63">
        <v>0</v>
      </c>
      <c r="I110" s="11" t="s">
        <v>594</v>
      </c>
    </row>
    <row r="111" spans="1:9" ht="25.5">
      <c r="A111" s="60">
        <v>108</v>
      </c>
      <c r="B111" s="49" t="s">
        <v>502</v>
      </c>
      <c r="C111" s="59" t="s">
        <v>207</v>
      </c>
      <c r="D111" s="61" t="s">
        <v>206</v>
      </c>
      <c r="E111" s="62">
        <v>1</v>
      </c>
      <c r="F111" s="59" t="s">
        <v>38</v>
      </c>
      <c r="G111" s="63">
        <v>17380</v>
      </c>
      <c r="H111" s="63">
        <v>0</v>
      </c>
      <c r="I111" s="11" t="s">
        <v>594</v>
      </c>
    </row>
    <row r="112" spans="1:9" ht="25.5">
      <c r="A112" s="60">
        <v>109</v>
      </c>
      <c r="B112" s="49" t="s">
        <v>465</v>
      </c>
      <c r="C112" s="59" t="s">
        <v>110</v>
      </c>
      <c r="D112" s="61" t="s">
        <v>109</v>
      </c>
      <c r="E112" s="62">
        <v>1</v>
      </c>
      <c r="F112" s="59" t="s">
        <v>38</v>
      </c>
      <c r="G112" s="63">
        <v>5875</v>
      </c>
      <c r="H112" s="63">
        <v>0</v>
      </c>
      <c r="I112" s="11" t="s">
        <v>594</v>
      </c>
    </row>
    <row r="113" spans="1:9" ht="25.5">
      <c r="A113" s="60">
        <v>110</v>
      </c>
      <c r="B113" s="49" t="s">
        <v>423</v>
      </c>
      <c r="C113" s="59" t="s">
        <v>103</v>
      </c>
      <c r="D113" s="61" t="s">
        <v>102</v>
      </c>
      <c r="E113" s="62">
        <v>1</v>
      </c>
      <c r="F113" s="59" t="s">
        <v>38</v>
      </c>
      <c r="G113" s="63">
        <v>3104</v>
      </c>
      <c r="H113" s="63">
        <v>0</v>
      </c>
      <c r="I113" s="11" t="s">
        <v>594</v>
      </c>
    </row>
    <row r="114" spans="1:9" ht="25.5">
      <c r="A114" s="60">
        <v>111</v>
      </c>
      <c r="B114" s="49" t="s">
        <v>467</v>
      </c>
      <c r="C114" s="59" t="s">
        <v>99</v>
      </c>
      <c r="D114" s="61" t="s">
        <v>97</v>
      </c>
      <c r="E114" s="62">
        <v>1</v>
      </c>
      <c r="F114" s="59" t="s">
        <v>38</v>
      </c>
      <c r="G114" s="63">
        <v>14500</v>
      </c>
      <c r="H114" s="63">
        <v>0</v>
      </c>
      <c r="I114" s="11" t="s">
        <v>594</v>
      </c>
    </row>
    <row r="115" spans="1:9" ht="25.5">
      <c r="A115" s="60">
        <v>112</v>
      </c>
      <c r="B115" s="49" t="s">
        <v>468</v>
      </c>
      <c r="C115" s="59" t="s">
        <v>98</v>
      </c>
      <c r="D115" s="61" t="s">
        <v>97</v>
      </c>
      <c r="E115" s="62">
        <v>1</v>
      </c>
      <c r="F115" s="59" t="s">
        <v>38</v>
      </c>
      <c r="G115" s="63">
        <v>14500</v>
      </c>
      <c r="H115" s="63">
        <v>0</v>
      </c>
      <c r="I115" s="11" t="s">
        <v>594</v>
      </c>
    </row>
    <row r="116" spans="1:9" ht="25.5">
      <c r="A116" s="60">
        <v>113</v>
      </c>
      <c r="B116" s="49" t="s">
        <v>414</v>
      </c>
      <c r="C116" s="59" t="s">
        <v>96</v>
      </c>
      <c r="D116" s="61" t="s">
        <v>95</v>
      </c>
      <c r="E116" s="62">
        <v>1</v>
      </c>
      <c r="F116" s="59" t="s">
        <v>38</v>
      </c>
      <c r="G116" s="63">
        <v>26600</v>
      </c>
      <c r="H116" s="63">
        <v>0</v>
      </c>
      <c r="I116" s="11" t="s">
        <v>594</v>
      </c>
    </row>
    <row r="117" spans="1:9" ht="25.5">
      <c r="A117" s="60">
        <v>114</v>
      </c>
      <c r="B117" s="49" t="s">
        <v>422</v>
      </c>
      <c r="C117" s="59" t="s">
        <v>94</v>
      </c>
      <c r="D117" s="61" t="s">
        <v>93</v>
      </c>
      <c r="E117" s="62">
        <v>1</v>
      </c>
      <c r="F117" s="59" t="s">
        <v>38</v>
      </c>
      <c r="G117" s="63">
        <v>94420</v>
      </c>
      <c r="H117" s="63">
        <v>0</v>
      </c>
      <c r="I117" s="11" t="s">
        <v>594</v>
      </c>
    </row>
    <row r="118" spans="1:9" ht="25.5">
      <c r="A118" s="60">
        <v>115</v>
      </c>
      <c r="B118" s="49" t="s">
        <v>419</v>
      </c>
      <c r="C118" s="59" t="s">
        <v>92</v>
      </c>
      <c r="D118" s="61" t="s">
        <v>91</v>
      </c>
      <c r="E118" s="62">
        <v>1</v>
      </c>
      <c r="F118" s="59" t="s">
        <v>38</v>
      </c>
      <c r="G118" s="63">
        <v>1765</v>
      </c>
      <c r="H118" s="63">
        <v>0</v>
      </c>
      <c r="I118" s="11" t="s">
        <v>594</v>
      </c>
    </row>
    <row r="119" spans="1:9" ht="25.5">
      <c r="A119" s="60">
        <v>116</v>
      </c>
      <c r="B119" s="49" t="s">
        <v>418</v>
      </c>
      <c r="C119" s="59" t="s">
        <v>90</v>
      </c>
      <c r="D119" s="61" t="s">
        <v>89</v>
      </c>
      <c r="E119" s="62">
        <v>1</v>
      </c>
      <c r="F119" s="59" t="s">
        <v>38</v>
      </c>
      <c r="G119" s="63">
        <v>5440</v>
      </c>
      <c r="H119" s="63">
        <v>0</v>
      </c>
      <c r="I119" s="11" t="s">
        <v>594</v>
      </c>
    </row>
    <row r="120" spans="1:9" ht="25.5">
      <c r="A120" s="60">
        <v>117</v>
      </c>
      <c r="B120" s="49" t="s">
        <v>461</v>
      </c>
      <c r="C120" s="59" t="s">
        <v>88</v>
      </c>
      <c r="D120" s="61" t="s">
        <v>86</v>
      </c>
      <c r="E120" s="62">
        <v>1</v>
      </c>
      <c r="F120" s="59" t="s">
        <v>38</v>
      </c>
      <c r="G120" s="63">
        <v>4416</v>
      </c>
      <c r="H120" s="63">
        <v>0</v>
      </c>
      <c r="I120" s="11" t="s">
        <v>594</v>
      </c>
    </row>
    <row r="121" spans="1:9" ht="25.5">
      <c r="A121" s="60">
        <v>118</v>
      </c>
      <c r="B121" s="49" t="s">
        <v>464</v>
      </c>
      <c r="C121" s="59" t="s">
        <v>87</v>
      </c>
      <c r="D121" s="61" t="s">
        <v>86</v>
      </c>
      <c r="E121" s="62">
        <v>1</v>
      </c>
      <c r="F121" s="59" t="s">
        <v>38</v>
      </c>
      <c r="G121" s="63">
        <v>4416</v>
      </c>
      <c r="H121" s="63">
        <v>0</v>
      </c>
      <c r="I121" s="11" t="s">
        <v>594</v>
      </c>
    </row>
    <row r="122" spans="1:9" ht="25.5">
      <c r="A122" s="60">
        <v>119</v>
      </c>
      <c r="B122" s="49" t="s">
        <v>417</v>
      </c>
      <c r="C122" s="59" t="s">
        <v>85</v>
      </c>
      <c r="D122" s="61" t="s">
        <v>84</v>
      </c>
      <c r="E122" s="62">
        <v>1</v>
      </c>
      <c r="F122" s="59" t="s">
        <v>38</v>
      </c>
      <c r="G122" s="63">
        <v>10880</v>
      </c>
      <c r="H122" s="63">
        <v>0</v>
      </c>
      <c r="I122" s="11" t="s">
        <v>594</v>
      </c>
    </row>
    <row r="123" spans="1:9" ht="38.25">
      <c r="A123" s="60">
        <v>120</v>
      </c>
      <c r="B123" s="49" t="s">
        <v>415</v>
      </c>
      <c r="C123" s="59" t="s">
        <v>79</v>
      </c>
      <c r="D123" s="61" t="s">
        <v>78</v>
      </c>
      <c r="E123" s="62">
        <v>1</v>
      </c>
      <c r="F123" s="59" t="s">
        <v>38</v>
      </c>
      <c r="G123" s="63">
        <v>22105</v>
      </c>
      <c r="H123" s="63">
        <v>0</v>
      </c>
      <c r="I123" s="11" t="s">
        <v>594</v>
      </c>
    </row>
    <row r="124" spans="1:9" ht="25.5">
      <c r="A124" s="60">
        <v>121</v>
      </c>
      <c r="B124" s="49" t="s">
        <v>416</v>
      </c>
      <c r="C124" s="59" t="s">
        <v>73</v>
      </c>
      <c r="D124" s="61" t="s">
        <v>72</v>
      </c>
      <c r="E124" s="62">
        <v>1</v>
      </c>
      <c r="F124" s="59" t="s">
        <v>38</v>
      </c>
      <c r="G124" s="63">
        <v>17215</v>
      </c>
      <c r="H124" s="63">
        <v>0</v>
      </c>
      <c r="I124" s="11" t="s">
        <v>594</v>
      </c>
    </row>
    <row r="125" spans="1:9" ht="25.5">
      <c r="A125" s="60">
        <v>122</v>
      </c>
      <c r="B125" s="49" t="s">
        <v>466</v>
      </c>
      <c r="C125" s="59">
        <v>110104079</v>
      </c>
      <c r="D125" s="61" t="s">
        <v>65</v>
      </c>
      <c r="E125" s="62">
        <v>1</v>
      </c>
      <c r="F125" s="59" t="s">
        <v>38</v>
      </c>
      <c r="G125" s="63">
        <v>7780</v>
      </c>
      <c r="H125" s="63">
        <v>0</v>
      </c>
      <c r="I125" s="11" t="s">
        <v>594</v>
      </c>
    </row>
    <row r="126" spans="1:9" ht="25.5">
      <c r="A126" s="60">
        <v>123</v>
      </c>
      <c r="B126" s="49" t="s">
        <v>409</v>
      </c>
      <c r="C126" s="59" t="s">
        <v>60</v>
      </c>
      <c r="D126" s="61" t="s">
        <v>59</v>
      </c>
      <c r="E126" s="62">
        <v>1</v>
      </c>
      <c r="F126" s="59" t="s">
        <v>38</v>
      </c>
      <c r="G126" s="63">
        <v>6820</v>
      </c>
      <c r="H126" s="63">
        <v>0</v>
      </c>
      <c r="I126" s="11" t="s">
        <v>594</v>
      </c>
    </row>
    <row r="127" spans="1:9" ht="25.5">
      <c r="A127" s="60">
        <v>124</v>
      </c>
      <c r="B127" s="49" t="s">
        <v>503</v>
      </c>
      <c r="C127" s="59" t="s">
        <v>51</v>
      </c>
      <c r="D127" s="61" t="s">
        <v>49</v>
      </c>
      <c r="E127" s="62">
        <v>1</v>
      </c>
      <c r="F127" s="59" t="s">
        <v>38</v>
      </c>
      <c r="G127" s="63">
        <v>4064</v>
      </c>
      <c r="H127" s="63">
        <v>0</v>
      </c>
      <c r="I127" s="11" t="s">
        <v>594</v>
      </c>
    </row>
    <row r="128" spans="1:9" ht="25.5">
      <c r="A128" s="60">
        <v>125</v>
      </c>
      <c r="B128" s="49" t="s">
        <v>401</v>
      </c>
      <c r="C128" s="59" t="s">
        <v>50</v>
      </c>
      <c r="D128" s="61" t="s">
        <v>49</v>
      </c>
      <c r="E128" s="62">
        <v>1</v>
      </c>
      <c r="F128" s="59" t="s">
        <v>38</v>
      </c>
      <c r="G128" s="63">
        <v>4064</v>
      </c>
      <c r="H128" s="63">
        <v>0</v>
      </c>
      <c r="I128" s="11" t="s">
        <v>594</v>
      </c>
    </row>
    <row r="129" spans="1:9" ht="25.5">
      <c r="A129" s="60">
        <v>126</v>
      </c>
      <c r="B129" s="49" t="s">
        <v>504</v>
      </c>
      <c r="C129" s="59" t="s">
        <v>43</v>
      </c>
      <c r="D129" s="61" t="s">
        <v>42</v>
      </c>
      <c r="E129" s="62">
        <v>1</v>
      </c>
      <c r="F129" s="59" t="s">
        <v>38</v>
      </c>
      <c r="G129" s="63">
        <v>78999.960000000006</v>
      </c>
      <c r="H129" s="63">
        <v>0</v>
      </c>
      <c r="I129" s="11" t="s">
        <v>594</v>
      </c>
    </row>
    <row r="130" spans="1:9" ht="25.5">
      <c r="A130" s="60">
        <v>127</v>
      </c>
      <c r="B130" s="49" t="s">
        <v>555</v>
      </c>
      <c r="C130" s="59" t="s">
        <v>121</v>
      </c>
      <c r="D130" s="61" t="s">
        <v>120</v>
      </c>
      <c r="E130" s="62">
        <v>1</v>
      </c>
      <c r="F130" s="59" t="s">
        <v>122</v>
      </c>
      <c r="G130" s="63">
        <v>33680</v>
      </c>
      <c r="H130" s="63">
        <v>33680</v>
      </c>
      <c r="I130" s="11" t="s">
        <v>594</v>
      </c>
    </row>
    <row r="131" spans="1:9" ht="25.5">
      <c r="A131" s="60">
        <v>128</v>
      </c>
      <c r="B131" s="49" t="s">
        <v>556</v>
      </c>
      <c r="C131" s="59" t="s">
        <v>118</v>
      </c>
      <c r="D131" s="61" t="s">
        <v>117</v>
      </c>
      <c r="E131" s="62">
        <v>1</v>
      </c>
      <c r="F131" s="59" t="s">
        <v>119</v>
      </c>
      <c r="G131" s="63">
        <v>19998</v>
      </c>
      <c r="H131" s="63">
        <v>19998</v>
      </c>
      <c r="I131" s="11" t="s">
        <v>594</v>
      </c>
    </row>
    <row r="132" spans="1:9" ht="25.5">
      <c r="A132" s="60">
        <v>129</v>
      </c>
      <c r="B132" s="49" t="s">
        <v>527</v>
      </c>
      <c r="C132" s="59" t="s">
        <v>239</v>
      </c>
      <c r="D132" s="61" t="s">
        <v>238</v>
      </c>
      <c r="E132" s="62">
        <v>1</v>
      </c>
      <c r="F132" s="59" t="s">
        <v>113</v>
      </c>
      <c r="G132" s="63">
        <v>1800</v>
      </c>
      <c r="H132" s="63">
        <v>1800</v>
      </c>
      <c r="I132" s="11" t="s">
        <v>594</v>
      </c>
    </row>
    <row r="133" spans="1:9" ht="25.5">
      <c r="A133" s="60">
        <v>130</v>
      </c>
      <c r="B133" s="49" t="s">
        <v>528</v>
      </c>
      <c r="C133" s="59" t="s">
        <v>112</v>
      </c>
      <c r="D133" s="61" t="s">
        <v>111</v>
      </c>
      <c r="E133" s="62">
        <v>1</v>
      </c>
      <c r="F133" s="59" t="s">
        <v>113</v>
      </c>
      <c r="G133" s="63">
        <v>2880</v>
      </c>
      <c r="H133" s="63">
        <v>2880</v>
      </c>
      <c r="I133" s="11" t="s">
        <v>594</v>
      </c>
    </row>
    <row r="134" spans="1:9" ht="25.5">
      <c r="A134" s="60">
        <v>131</v>
      </c>
      <c r="B134" s="49" t="s">
        <v>557</v>
      </c>
      <c r="C134" s="59" t="s">
        <v>28</v>
      </c>
      <c r="D134" s="61" t="s">
        <v>27</v>
      </c>
      <c r="E134" s="62">
        <v>1</v>
      </c>
      <c r="F134" s="59" t="s">
        <v>29</v>
      </c>
      <c r="G134" s="63">
        <v>1157999.6000000001</v>
      </c>
      <c r="H134" s="63">
        <v>1154782.93</v>
      </c>
      <c r="I134" s="11" t="s">
        <v>594</v>
      </c>
    </row>
    <row r="135" spans="1:9" ht="25.5">
      <c r="A135" s="60">
        <v>132</v>
      </c>
      <c r="B135" s="49" t="s">
        <v>477</v>
      </c>
      <c r="C135" s="59" t="s">
        <v>108</v>
      </c>
      <c r="D135" s="61" t="s">
        <v>106</v>
      </c>
      <c r="E135" s="62">
        <v>1</v>
      </c>
      <c r="F135" s="59" t="s">
        <v>41</v>
      </c>
      <c r="G135" s="63">
        <v>6300</v>
      </c>
      <c r="H135" s="63">
        <v>0</v>
      </c>
      <c r="I135" s="11" t="s">
        <v>594</v>
      </c>
    </row>
    <row r="136" spans="1:9" ht="25.5">
      <c r="A136" s="60">
        <v>133</v>
      </c>
      <c r="B136" s="49" t="s">
        <v>505</v>
      </c>
      <c r="C136" s="59" t="s">
        <v>107</v>
      </c>
      <c r="D136" s="61" t="s">
        <v>106</v>
      </c>
      <c r="E136" s="62">
        <v>1</v>
      </c>
      <c r="F136" s="59" t="s">
        <v>41</v>
      </c>
      <c r="G136" s="63">
        <v>6300</v>
      </c>
      <c r="H136" s="63">
        <v>0</v>
      </c>
      <c r="I136" s="11" t="s">
        <v>594</v>
      </c>
    </row>
    <row r="137" spans="1:9" ht="25.5">
      <c r="A137" s="60">
        <v>134</v>
      </c>
      <c r="B137" s="49" t="s">
        <v>460</v>
      </c>
      <c r="C137" s="59" t="s">
        <v>83</v>
      </c>
      <c r="D137" s="61" t="s">
        <v>82</v>
      </c>
      <c r="E137" s="62">
        <v>1</v>
      </c>
      <c r="F137" s="59" t="s">
        <v>41</v>
      </c>
      <c r="G137" s="63">
        <v>10043</v>
      </c>
      <c r="H137" s="63">
        <v>0</v>
      </c>
      <c r="I137" s="11" t="s">
        <v>594</v>
      </c>
    </row>
    <row r="138" spans="1:9" ht="25.5">
      <c r="A138" s="60">
        <v>135</v>
      </c>
      <c r="B138" s="49" t="s">
        <v>463</v>
      </c>
      <c r="C138" s="59" t="s">
        <v>58</v>
      </c>
      <c r="D138" s="61" t="s">
        <v>57</v>
      </c>
      <c r="E138" s="62">
        <v>1</v>
      </c>
      <c r="F138" s="59" t="s">
        <v>41</v>
      </c>
      <c r="G138" s="63">
        <v>4323</v>
      </c>
      <c r="H138" s="63">
        <v>0</v>
      </c>
      <c r="I138" s="11" t="s">
        <v>594</v>
      </c>
    </row>
    <row r="139" spans="1:9" ht="25.5">
      <c r="A139" s="60">
        <v>136</v>
      </c>
      <c r="B139" s="49" t="s">
        <v>462</v>
      </c>
      <c r="C139" s="59" t="s">
        <v>40</v>
      </c>
      <c r="D139" s="61" t="s">
        <v>39</v>
      </c>
      <c r="E139" s="62">
        <v>1</v>
      </c>
      <c r="F139" s="59" t="s">
        <v>41</v>
      </c>
      <c r="G139" s="63">
        <v>1788</v>
      </c>
      <c r="H139" s="63">
        <v>1788</v>
      </c>
      <c r="I139" s="11" t="s">
        <v>594</v>
      </c>
    </row>
    <row r="140" spans="1:9" ht="25.5">
      <c r="A140" s="60">
        <v>137</v>
      </c>
      <c r="B140" s="49" t="s">
        <v>558</v>
      </c>
      <c r="C140" s="59" t="s">
        <v>171</v>
      </c>
      <c r="D140" s="61" t="s">
        <v>170</v>
      </c>
      <c r="E140" s="62">
        <v>1</v>
      </c>
      <c r="F140" s="59" t="s">
        <v>172</v>
      </c>
      <c r="G140" s="63">
        <v>8490</v>
      </c>
      <c r="H140" s="63">
        <v>8490</v>
      </c>
      <c r="I140" s="11" t="s">
        <v>594</v>
      </c>
    </row>
    <row r="141" spans="1:9" ht="25.5">
      <c r="A141" s="60">
        <v>138</v>
      </c>
      <c r="B141" s="49" t="s">
        <v>506</v>
      </c>
      <c r="C141" s="59" t="s">
        <v>332</v>
      </c>
      <c r="D141" s="61" t="s">
        <v>331</v>
      </c>
      <c r="E141" s="62">
        <v>1</v>
      </c>
      <c r="F141" s="59" t="s">
        <v>333</v>
      </c>
      <c r="G141" s="63">
        <v>16000</v>
      </c>
      <c r="H141" s="63">
        <v>0</v>
      </c>
      <c r="I141" s="11" t="s">
        <v>594</v>
      </c>
    </row>
    <row r="142" spans="1:9" ht="25.5">
      <c r="A142" s="60">
        <v>139</v>
      </c>
      <c r="B142" s="49" t="s">
        <v>529</v>
      </c>
      <c r="C142" s="59" t="s">
        <v>136</v>
      </c>
      <c r="D142" s="61" t="s">
        <v>135</v>
      </c>
      <c r="E142" s="62">
        <v>1</v>
      </c>
      <c r="F142" s="59" t="s">
        <v>137</v>
      </c>
      <c r="G142" s="63">
        <v>10580</v>
      </c>
      <c r="H142" s="63">
        <v>10580</v>
      </c>
      <c r="I142" s="11" t="s">
        <v>594</v>
      </c>
    </row>
    <row r="143" spans="1:9" ht="25.5">
      <c r="A143" s="60">
        <v>140</v>
      </c>
      <c r="B143" s="49" t="s">
        <v>507</v>
      </c>
      <c r="C143" s="59" t="s">
        <v>154</v>
      </c>
      <c r="D143" s="61" t="s">
        <v>153</v>
      </c>
      <c r="E143" s="62">
        <v>1</v>
      </c>
      <c r="F143" s="59" t="s">
        <v>155</v>
      </c>
      <c r="G143" s="63">
        <v>34391</v>
      </c>
      <c r="H143" s="63">
        <v>0</v>
      </c>
      <c r="I143" s="11" t="s">
        <v>594</v>
      </c>
    </row>
    <row r="144" spans="1:9" ht="25.5">
      <c r="A144" s="60">
        <v>141</v>
      </c>
      <c r="B144" s="49" t="s">
        <v>530</v>
      </c>
      <c r="C144" s="59" t="s">
        <v>148</v>
      </c>
      <c r="D144" s="61" t="s">
        <v>147</v>
      </c>
      <c r="E144" s="62">
        <v>1</v>
      </c>
      <c r="F144" s="59" t="s">
        <v>143</v>
      </c>
      <c r="G144" s="63">
        <v>8990</v>
      </c>
      <c r="H144" s="63">
        <v>8990</v>
      </c>
      <c r="I144" s="11" t="s">
        <v>594</v>
      </c>
    </row>
    <row r="145" spans="1:9" ht="25.5">
      <c r="A145" s="60">
        <v>142</v>
      </c>
      <c r="B145" s="49" t="s">
        <v>531</v>
      </c>
      <c r="C145" s="59" t="s">
        <v>142</v>
      </c>
      <c r="D145" s="61" t="s">
        <v>141</v>
      </c>
      <c r="E145" s="62">
        <v>1</v>
      </c>
      <c r="F145" s="59" t="s">
        <v>143</v>
      </c>
      <c r="G145" s="63">
        <v>2720</v>
      </c>
      <c r="H145" s="63">
        <v>2720</v>
      </c>
      <c r="I145" s="11" t="s">
        <v>594</v>
      </c>
    </row>
    <row r="146" spans="1:9" ht="25.5">
      <c r="A146" s="60">
        <v>143</v>
      </c>
      <c r="B146" s="49" t="s">
        <v>532</v>
      </c>
      <c r="C146" s="59" t="s">
        <v>129</v>
      </c>
      <c r="D146" s="61" t="s">
        <v>127</v>
      </c>
      <c r="E146" s="62">
        <v>1</v>
      </c>
      <c r="F146" s="59" t="s">
        <v>125</v>
      </c>
      <c r="G146" s="63">
        <v>2015.01</v>
      </c>
      <c r="H146" s="63">
        <v>2015.01</v>
      </c>
      <c r="I146" s="11" t="s">
        <v>594</v>
      </c>
    </row>
    <row r="147" spans="1:9" ht="25.5">
      <c r="A147" s="60">
        <v>144</v>
      </c>
      <c r="B147" s="49" t="s">
        <v>533</v>
      </c>
      <c r="C147" s="59" t="s">
        <v>128</v>
      </c>
      <c r="D147" s="61" t="s">
        <v>127</v>
      </c>
      <c r="E147" s="62">
        <v>1</v>
      </c>
      <c r="F147" s="59" t="s">
        <v>125</v>
      </c>
      <c r="G147" s="63">
        <v>2015.01</v>
      </c>
      <c r="H147" s="63">
        <v>2015.01</v>
      </c>
      <c r="I147" s="11" t="s">
        <v>594</v>
      </c>
    </row>
    <row r="148" spans="1:9" ht="25.5">
      <c r="A148" s="60">
        <v>145</v>
      </c>
      <c r="B148" s="49" t="s">
        <v>534</v>
      </c>
      <c r="C148" s="59" t="s">
        <v>126</v>
      </c>
      <c r="D148" s="61" t="s">
        <v>123</v>
      </c>
      <c r="E148" s="62">
        <v>1</v>
      </c>
      <c r="F148" s="59" t="s">
        <v>125</v>
      </c>
      <c r="G148" s="63">
        <v>1725</v>
      </c>
      <c r="H148" s="63">
        <v>1725</v>
      </c>
      <c r="I148" s="11" t="s">
        <v>594</v>
      </c>
    </row>
    <row r="149" spans="1:9" ht="25.5">
      <c r="A149" s="60">
        <v>146</v>
      </c>
      <c r="B149" s="49" t="s">
        <v>535</v>
      </c>
      <c r="C149" s="59" t="s">
        <v>124</v>
      </c>
      <c r="D149" s="61" t="s">
        <v>123</v>
      </c>
      <c r="E149" s="62">
        <v>1</v>
      </c>
      <c r="F149" s="59" t="s">
        <v>125</v>
      </c>
      <c r="G149" s="63">
        <v>1725</v>
      </c>
      <c r="H149" s="63">
        <v>1725</v>
      </c>
      <c r="I149" s="11" t="s">
        <v>594</v>
      </c>
    </row>
    <row r="150" spans="1:9" ht="25.5">
      <c r="A150" s="60">
        <v>147</v>
      </c>
      <c r="B150" s="49" t="s">
        <v>536</v>
      </c>
      <c r="C150" s="59" t="s">
        <v>188</v>
      </c>
      <c r="D150" s="61" t="s">
        <v>187</v>
      </c>
      <c r="E150" s="62">
        <v>1</v>
      </c>
      <c r="F150" s="59" t="s">
        <v>132</v>
      </c>
      <c r="G150" s="63">
        <v>17400</v>
      </c>
      <c r="H150" s="63">
        <v>17400</v>
      </c>
      <c r="I150" s="11" t="s">
        <v>594</v>
      </c>
    </row>
    <row r="151" spans="1:9" ht="25.5">
      <c r="A151" s="60">
        <v>148</v>
      </c>
      <c r="B151" s="49" t="s">
        <v>537</v>
      </c>
      <c r="C151" s="59" t="s">
        <v>134</v>
      </c>
      <c r="D151" s="61" t="s">
        <v>133</v>
      </c>
      <c r="E151" s="62">
        <v>1</v>
      </c>
      <c r="F151" s="59" t="s">
        <v>132</v>
      </c>
      <c r="G151" s="63">
        <v>5699</v>
      </c>
      <c r="H151" s="63">
        <v>5699</v>
      </c>
      <c r="I151" s="11" t="s">
        <v>594</v>
      </c>
    </row>
    <row r="152" spans="1:9" ht="25.5">
      <c r="A152" s="60">
        <v>149</v>
      </c>
      <c r="B152" s="49" t="s">
        <v>538</v>
      </c>
      <c r="C152" s="59" t="s">
        <v>131</v>
      </c>
      <c r="D152" s="61" t="s">
        <v>130</v>
      </c>
      <c r="E152" s="62">
        <v>1</v>
      </c>
      <c r="F152" s="59" t="s">
        <v>132</v>
      </c>
      <c r="G152" s="63">
        <v>2499</v>
      </c>
      <c r="H152" s="63">
        <v>2499</v>
      </c>
      <c r="I152" s="11" t="s">
        <v>594</v>
      </c>
    </row>
    <row r="153" spans="1:9" ht="25.5">
      <c r="A153" s="60">
        <v>150</v>
      </c>
      <c r="B153" s="49" t="s">
        <v>539</v>
      </c>
      <c r="C153" s="59" t="s">
        <v>179</v>
      </c>
      <c r="D153" s="61" t="s">
        <v>178</v>
      </c>
      <c r="E153" s="62">
        <v>1</v>
      </c>
      <c r="F153" s="59" t="s">
        <v>180</v>
      </c>
      <c r="G153" s="63">
        <v>1073</v>
      </c>
      <c r="H153" s="63">
        <v>1073</v>
      </c>
      <c r="I153" s="11" t="s">
        <v>594</v>
      </c>
    </row>
    <row r="154" spans="1:9" ht="25.5">
      <c r="A154" s="60">
        <v>151</v>
      </c>
      <c r="B154" s="49" t="s">
        <v>540</v>
      </c>
      <c r="C154" s="59" t="s">
        <v>201</v>
      </c>
      <c r="D154" s="61" t="s">
        <v>200</v>
      </c>
      <c r="E154" s="62">
        <v>1</v>
      </c>
      <c r="F154" s="59" t="s">
        <v>202</v>
      </c>
      <c r="G154" s="63">
        <v>1057000</v>
      </c>
      <c r="H154" s="63">
        <v>827983.29</v>
      </c>
      <c r="I154" s="11" t="s">
        <v>594</v>
      </c>
    </row>
    <row r="155" spans="1:9" ht="25.5">
      <c r="A155" s="60">
        <v>152</v>
      </c>
      <c r="B155" s="49" t="s">
        <v>541</v>
      </c>
      <c r="C155" s="59" t="s">
        <v>337</v>
      </c>
      <c r="D155" s="61" t="s">
        <v>336</v>
      </c>
      <c r="E155" s="62">
        <v>1</v>
      </c>
      <c r="F155" s="59" t="s">
        <v>338</v>
      </c>
      <c r="G155" s="63">
        <v>12000</v>
      </c>
      <c r="H155" s="63">
        <v>12000</v>
      </c>
      <c r="I155" s="11" t="s">
        <v>594</v>
      </c>
    </row>
    <row r="156" spans="1:9" ht="25.5">
      <c r="A156" s="60">
        <v>153</v>
      </c>
      <c r="B156" s="49" t="s">
        <v>559</v>
      </c>
      <c r="C156" s="59" t="s">
        <v>32</v>
      </c>
      <c r="D156" s="61" t="s">
        <v>31</v>
      </c>
      <c r="E156" s="62">
        <v>1</v>
      </c>
      <c r="F156" s="59" t="s">
        <v>9</v>
      </c>
      <c r="G156" s="63">
        <v>40500</v>
      </c>
      <c r="H156" s="63">
        <v>38812.480000000003</v>
      </c>
      <c r="I156" s="11" t="s">
        <v>594</v>
      </c>
    </row>
    <row r="157" spans="1:9" ht="25.5">
      <c r="A157" s="60">
        <v>154</v>
      </c>
      <c r="B157" s="49" t="s">
        <v>560</v>
      </c>
      <c r="C157" s="59" t="s">
        <v>30</v>
      </c>
      <c r="D157" s="61" t="s">
        <v>10</v>
      </c>
      <c r="E157" s="62">
        <v>1</v>
      </c>
      <c r="F157" s="59" t="s">
        <v>9</v>
      </c>
      <c r="G157" s="63">
        <v>79500</v>
      </c>
      <c r="H157" s="63">
        <v>76187.48</v>
      </c>
      <c r="I157" s="11" t="s">
        <v>594</v>
      </c>
    </row>
    <row r="158" spans="1:9" ht="25.5">
      <c r="A158" s="60">
        <v>155</v>
      </c>
      <c r="B158" s="49" t="s">
        <v>561</v>
      </c>
      <c r="C158" s="59" t="s">
        <v>26</v>
      </c>
      <c r="D158" s="61" t="s">
        <v>22</v>
      </c>
      <c r="E158" s="62">
        <v>1</v>
      </c>
      <c r="F158" s="59" t="s">
        <v>9</v>
      </c>
      <c r="G158" s="63">
        <v>7000</v>
      </c>
      <c r="H158" s="63">
        <v>7000</v>
      </c>
      <c r="I158" s="11" t="s">
        <v>594</v>
      </c>
    </row>
    <row r="159" spans="1:9" ht="25.5">
      <c r="A159" s="60">
        <v>156</v>
      </c>
      <c r="B159" s="49" t="s">
        <v>562</v>
      </c>
      <c r="C159" s="59" t="s">
        <v>25</v>
      </c>
      <c r="D159" s="61" t="s">
        <v>22</v>
      </c>
      <c r="E159" s="62">
        <v>1</v>
      </c>
      <c r="F159" s="59" t="s">
        <v>9</v>
      </c>
      <c r="G159" s="63">
        <v>7000</v>
      </c>
      <c r="H159" s="63">
        <v>7000</v>
      </c>
      <c r="I159" s="11" t="s">
        <v>594</v>
      </c>
    </row>
    <row r="160" spans="1:9" ht="25.5">
      <c r="A160" s="60">
        <v>157</v>
      </c>
      <c r="B160" s="49" t="s">
        <v>563</v>
      </c>
      <c r="C160" s="59" t="s">
        <v>24</v>
      </c>
      <c r="D160" s="61" t="s">
        <v>22</v>
      </c>
      <c r="E160" s="62">
        <v>1</v>
      </c>
      <c r="F160" s="59" t="s">
        <v>9</v>
      </c>
      <c r="G160" s="63">
        <v>7000</v>
      </c>
      <c r="H160" s="63">
        <v>7000</v>
      </c>
      <c r="I160" s="11" t="s">
        <v>594</v>
      </c>
    </row>
    <row r="161" spans="1:9" ht="25.5">
      <c r="A161" s="60">
        <v>158</v>
      </c>
      <c r="B161" s="49" t="s">
        <v>564</v>
      </c>
      <c r="C161" s="59" t="s">
        <v>23</v>
      </c>
      <c r="D161" s="61" t="s">
        <v>22</v>
      </c>
      <c r="E161" s="62">
        <v>1</v>
      </c>
      <c r="F161" s="59" t="s">
        <v>9</v>
      </c>
      <c r="G161" s="63">
        <v>7000</v>
      </c>
      <c r="H161" s="63">
        <v>7000</v>
      </c>
      <c r="I161" s="11" t="s">
        <v>594</v>
      </c>
    </row>
    <row r="162" spans="1:9" ht="25.5">
      <c r="A162" s="60">
        <v>159</v>
      </c>
      <c r="B162" s="49" t="s">
        <v>565</v>
      </c>
      <c r="C162" s="59" t="s">
        <v>21</v>
      </c>
      <c r="D162" s="61" t="s">
        <v>20</v>
      </c>
      <c r="E162" s="62">
        <v>1</v>
      </c>
      <c r="F162" s="59" t="s">
        <v>9</v>
      </c>
      <c r="G162" s="63">
        <v>8000</v>
      </c>
      <c r="H162" s="63">
        <v>8000</v>
      </c>
      <c r="I162" s="11" t="s">
        <v>594</v>
      </c>
    </row>
    <row r="163" spans="1:9" ht="25.5">
      <c r="A163" s="60">
        <v>160</v>
      </c>
      <c r="B163" s="49" t="s">
        <v>566</v>
      </c>
      <c r="C163" s="59" t="s">
        <v>19</v>
      </c>
      <c r="D163" s="61" t="s">
        <v>17</v>
      </c>
      <c r="E163" s="62">
        <v>1</v>
      </c>
      <c r="F163" s="59" t="s">
        <v>9</v>
      </c>
      <c r="G163" s="63">
        <v>3000</v>
      </c>
      <c r="H163" s="63">
        <v>3000</v>
      </c>
      <c r="I163" s="11" t="s">
        <v>594</v>
      </c>
    </row>
    <row r="164" spans="1:9" ht="25.5">
      <c r="A164" s="60">
        <v>161</v>
      </c>
      <c r="B164" s="49" t="s">
        <v>567</v>
      </c>
      <c r="C164" s="59" t="s">
        <v>18</v>
      </c>
      <c r="D164" s="61" t="s">
        <v>17</v>
      </c>
      <c r="E164" s="62">
        <v>1</v>
      </c>
      <c r="F164" s="59" t="s">
        <v>9</v>
      </c>
      <c r="G164" s="63">
        <v>3000</v>
      </c>
      <c r="H164" s="63">
        <v>3000</v>
      </c>
      <c r="I164" s="11" t="s">
        <v>594</v>
      </c>
    </row>
    <row r="165" spans="1:9" ht="25.5">
      <c r="A165" s="60">
        <v>162</v>
      </c>
      <c r="B165" s="49" t="s">
        <v>568</v>
      </c>
      <c r="C165" s="59" t="s">
        <v>16</v>
      </c>
      <c r="D165" s="61" t="s">
        <v>14</v>
      </c>
      <c r="E165" s="62">
        <v>1</v>
      </c>
      <c r="F165" s="59" t="s">
        <v>9</v>
      </c>
      <c r="G165" s="63">
        <v>14000</v>
      </c>
      <c r="H165" s="63">
        <v>14000</v>
      </c>
      <c r="I165" s="11" t="s">
        <v>594</v>
      </c>
    </row>
    <row r="166" spans="1:9" ht="25.5">
      <c r="A166" s="60">
        <v>163</v>
      </c>
      <c r="B166" s="49" t="s">
        <v>569</v>
      </c>
      <c r="C166" s="59" t="s">
        <v>15</v>
      </c>
      <c r="D166" s="61" t="s">
        <v>14</v>
      </c>
      <c r="E166" s="62">
        <v>1</v>
      </c>
      <c r="F166" s="59" t="s">
        <v>9</v>
      </c>
      <c r="G166" s="63">
        <v>14000</v>
      </c>
      <c r="H166" s="63">
        <v>14000</v>
      </c>
      <c r="I166" s="11" t="s">
        <v>594</v>
      </c>
    </row>
    <row r="167" spans="1:9" ht="25.5">
      <c r="A167" s="60">
        <v>164</v>
      </c>
      <c r="B167" s="49" t="s">
        <v>570</v>
      </c>
      <c r="C167" s="59" t="s">
        <v>13</v>
      </c>
      <c r="D167" s="61" t="s">
        <v>12</v>
      </c>
      <c r="E167" s="62">
        <v>1</v>
      </c>
      <c r="F167" s="59" t="s">
        <v>9</v>
      </c>
      <c r="G167" s="63">
        <v>40500</v>
      </c>
      <c r="H167" s="63">
        <v>38812.480000000003</v>
      </c>
      <c r="I167" s="11" t="s">
        <v>594</v>
      </c>
    </row>
    <row r="168" spans="1:9" ht="25.5">
      <c r="A168" s="60">
        <v>165</v>
      </c>
      <c r="B168" s="49" t="s">
        <v>571</v>
      </c>
      <c r="C168" s="59" t="s">
        <v>11</v>
      </c>
      <c r="D168" s="61" t="s">
        <v>10</v>
      </c>
      <c r="E168" s="62">
        <v>1</v>
      </c>
      <c r="F168" s="59" t="s">
        <v>9</v>
      </c>
      <c r="G168" s="63">
        <v>79500</v>
      </c>
      <c r="H168" s="63">
        <v>76187.48</v>
      </c>
      <c r="I168" s="11" t="s">
        <v>594</v>
      </c>
    </row>
    <row r="169" spans="1:9" ht="25.5">
      <c r="A169" s="60">
        <v>166</v>
      </c>
      <c r="B169" s="49" t="s">
        <v>572</v>
      </c>
      <c r="C169" s="59" t="s">
        <v>8</v>
      </c>
      <c r="D169" s="61" t="s">
        <v>7</v>
      </c>
      <c r="E169" s="62">
        <v>1</v>
      </c>
      <c r="F169" s="59" t="s">
        <v>9</v>
      </c>
      <c r="G169" s="63">
        <v>108000</v>
      </c>
      <c r="H169" s="63">
        <v>103500</v>
      </c>
      <c r="I169" s="11" t="s">
        <v>594</v>
      </c>
    </row>
    <row r="170" spans="1:9" ht="25.5">
      <c r="A170" s="60">
        <v>167</v>
      </c>
      <c r="B170" s="49" t="s">
        <v>573</v>
      </c>
      <c r="C170" s="59" t="s">
        <v>115</v>
      </c>
      <c r="D170" s="61" t="s">
        <v>114</v>
      </c>
      <c r="E170" s="62">
        <v>1</v>
      </c>
      <c r="F170" s="59" t="s">
        <v>116</v>
      </c>
      <c r="G170" s="63">
        <v>3987</v>
      </c>
      <c r="H170" s="63">
        <v>3987</v>
      </c>
      <c r="I170" s="11" t="s">
        <v>594</v>
      </c>
    </row>
    <row r="171" spans="1:9" ht="25.5">
      <c r="A171" s="60">
        <v>168</v>
      </c>
      <c r="B171" s="49" t="s">
        <v>574</v>
      </c>
      <c r="C171" s="59" t="s">
        <v>355</v>
      </c>
      <c r="D171" s="61" t="s">
        <v>354</v>
      </c>
      <c r="E171" s="62">
        <v>1</v>
      </c>
      <c r="F171" s="59" t="s">
        <v>353</v>
      </c>
      <c r="G171" s="63">
        <v>1990</v>
      </c>
      <c r="H171" s="63">
        <v>1990</v>
      </c>
      <c r="I171" s="11" t="s">
        <v>594</v>
      </c>
    </row>
    <row r="172" spans="1:9" ht="25.5">
      <c r="A172" s="60">
        <v>169</v>
      </c>
      <c r="B172" s="49" t="s">
        <v>575</v>
      </c>
      <c r="C172" s="59" t="s">
        <v>352</v>
      </c>
      <c r="D172" s="61" t="s">
        <v>351</v>
      </c>
      <c r="E172" s="62">
        <v>1</v>
      </c>
      <c r="F172" s="59" t="s">
        <v>353</v>
      </c>
      <c r="G172" s="63">
        <v>37990</v>
      </c>
      <c r="H172" s="63">
        <v>37990</v>
      </c>
      <c r="I172" s="11" t="s">
        <v>594</v>
      </c>
    </row>
    <row r="173" spans="1:9" ht="25.5">
      <c r="A173" s="60">
        <v>170</v>
      </c>
      <c r="B173" s="49" t="s">
        <v>576</v>
      </c>
      <c r="C173" s="59" t="s">
        <v>311</v>
      </c>
      <c r="D173" s="61" t="s">
        <v>310</v>
      </c>
      <c r="E173" s="62">
        <v>1</v>
      </c>
      <c r="F173" s="59" t="s">
        <v>312</v>
      </c>
      <c r="G173" s="63">
        <v>1350</v>
      </c>
      <c r="H173" s="63">
        <v>1350</v>
      </c>
      <c r="I173" s="11" t="s">
        <v>594</v>
      </c>
    </row>
    <row r="174" spans="1:9" ht="25.5">
      <c r="A174" s="60">
        <v>171</v>
      </c>
      <c r="B174" s="49" t="s">
        <v>577</v>
      </c>
      <c r="C174" s="59" t="s">
        <v>350</v>
      </c>
      <c r="D174" s="61" t="s">
        <v>349</v>
      </c>
      <c r="E174" s="62">
        <v>1</v>
      </c>
      <c r="F174" s="59" t="s">
        <v>340</v>
      </c>
      <c r="G174" s="63">
        <v>3201.5</v>
      </c>
      <c r="H174" s="63">
        <v>3201.5</v>
      </c>
      <c r="I174" s="11" t="s">
        <v>594</v>
      </c>
    </row>
    <row r="175" spans="1:9" ht="25.5">
      <c r="A175" s="60">
        <v>172</v>
      </c>
      <c r="B175" s="49" t="s">
        <v>578</v>
      </c>
      <c r="C175" s="59" t="s">
        <v>348</v>
      </c>
      <c r="D175" s="61" t="s">
        <v>347</v>
      </c>
      <c r="E175" s="62">
        <v>1</v>
      </c>
      <c r="F175" s="59" t="s">
        <v>340</v>
      </c>
      <c r="G175" s="63">
        <v>10687.5</v>
      </c>
      <c r="H175" s="63">
        <v>10687.5</v>
      </c>
      <c r="I175" s="11" t="s">
        <v>594</v>
      </c>
    </row>
    <row r="176" spans="1:9" ht="25.5">
      <c r="A176" s="60">
        <v>173</v>
      </c>
      <c r="B176" s="49" t="s">
        <v>579</v>
      </c>
      <c r="C176" s="59" t="s">
        <v>346</v>
      </c>
      <c r="D176" s="61" t="s">
        <v>345</v>
      </c>
      <c r="E176" s="62">
        <v>1</v>
      </c>
      <c r="F176" s="59" t="s">
        <v>340</v>
      </c>
      <c r="G176" s="63">
        <v>10450</v>
      </c>
      <c r="H176" s="63">
        <v>10450</v>
      </c>
      <c r="I176" s="11" t="s">
        <v>594</v>
      </c>
    </row>
    <row r="177" spans="1:9" ht="25.5">
      <c r="A177" s="60">
        <v>174</v>
      </c>
      <c r="B177" s="49" t="s">
        <v>580</v>
      </c>
      <c r="C177" s="59" t="s">
        <v>344</v>
      </c>
      <c r="D177" s="61" t="s">
        <v>343</v>
      </c>
      <c r="E177" s="62">
        <v>1</v>
      </c>
      <c r="F177" s="59" t="s">
        <v>340</v>
      </c>
      <c r="G177" s="63">
        <v>9595</v>
      </c>
      <c r="H177" s="63">
        <v>9595</v>
      </c>
      <c r="I177" s="11" t="s">
        <v>594</v>
      </c>
    </row>
    <row r="178" spans="1:9" ht="25.5">
      <c r="A178" s="60">
        <v>175</v>
      </c>
      <c r="B178" s="49" t="s">
        <v>581</v>
      </c>
      <c r="C178" s="59" t="s">
        <v>342</v>
      </c>
      <c r="D178" s="61" t="s">
        <v>341</v>
      </c>
      <c r="E178" s="62">
        <v>1</v>
      </c>
      <c r="F178" s="59" t="s">
        <v>340</v>
      </c>
      <c r="G178" s="63">
        <v>10640</v>
      </c>
      <c r="H178" s="63">
        <v>10640</v>
      </c>
      <c r="I178" s="11" t="s">
        <v>594</v>
      </c>
    </row>
    <row r="179" spans="1:9" ht="25.5">
      <c r="A179" s="60">
        <v>176</v>
      </c>
      <c r="B179" s="49" t="s">
        <v>582</v>
      </c>
      <c r="C179" s="59">
        <v>26</v>
      </c>
      <c r="D179" s="61" t="s">
        <v>339</v>
      </c>
      <c r="E179" s="62">
        <v>1</v>
      </c>
      <c r="F179" s="59" t="s">
        <v>340</v>
      </c>
      <c r="G179" s="63">
        <v>5130</v>
      </c>
      <c r="H179" s="63">
        <v>5130</v>
      </c>
      <c r="I179" s="11" t="s">
        <v>594</v>
      </c>
    </row>
    <row r="180" spans="1:9" ht="25.5">
      <c r="A180" s="60">
        <v>177</v>
      </c>
      <c r="B180" s="49" t="s">
        <v>542</v>
      </c>
      <c r="C180" s="59" t="s">
        <v>139</v>
      </c>
      <c r="D180" s="61" t="s">
        <v>138</v>
      </c>
      <c r="E180" s="62">
        <v>1</v>
      </c>
      <c r="F180" s="59" t="s">
        <v>140</v>
      </c>
      <c r="G180" s="63">
        <v>26999</v>
      </c>
      <c r="H180" s="63">
        <v>26999</v>
      </c>
      <c r="I180" s="11" t="s">
        <v>1152</v>
      </c>
    </row>
    <row r="181" spans="1:9" ht="25.5">
      <c r="A181" s="60">
        <v>178</v>
      </c>
      <c r="B181" s="49" t="s">
        <v>543</v>
      </c>
      <c r="C181" s="59" t="s">
        <v>198</v>
      </c>
      <c r="D181" s="61" t="s">
        <v>197</v>
      </c>
      <c r="E181" s="62">
        <v>1</v>
      </c>
      <c r="F181" s="59" t="s">
        <v>199</v>
      </c>
      <c r="G181" s="63">
        <v>615000</v>
      </c>
      <c r="H181" s="63">
        <v>379250</v>
      </c>
      <c r="I181" s="11" t="s">
        <v>594</v>
      </c>
    </row>
    <row r="182" spans="1:9" ht="25.5">
      <c r="A182" s="60">
        <v>179</v>
      </c>
      <c r="B182" s="49" t="s">
        <v>544</v>
      </c>
      <c r="C182" s="59" t="s">
        <v>177</v>
      </c>
      <c r="D182" s="61" t="s">
        <v>176</v>
      </c>
      <c r="E182" s="62">
        <v>1</v>
      </c>
      <c r="F182" s="59" t="s">
        <v>175</v>
      </c>
      <c r="G182" s="63">
        <v>6452.86</v>
      </c>
      <c r="H182" s="63">
        <v>6452.86</v>
      </c>
      <c r="I182" s="11" t="s">
        <v>594</v>
      </c>
    </row>
    <row r="183" spans="1:9" ht="25.5">
      <c r="A183" s="60">
        <v>180</v>
      </c>
      <c r="B183" s="49" t="s">
        <v>545</v>
      </c>
      <c r="C183" s="59" t="s">
        <v>174</v>
      </c>
      <c r="D183" s="61" t="s">
        <v>173</v>
      </c>
      <c r="E183" s="62">
        <v>1</v>
      </c>
      <c r="F183" s="59" t="s">
        <v>175</v>
      </c>
      <c r="G183" s="63">
        <v>12905.2</v>
      </c>
      <c r="H183" s="63">
        <v>12905.2</v>
      </c>
      <c r="I183" s="11" t="s">
        <v>594</v>
      </c>
    </row>
    <row r="184" spans="1:9" ht="25.5">
      <c r="A184" s="60">
        <v>181</v>
      </c>
      <c r="B184" s="49" t="s">
        <v>583</v>
      </c>
      <c r="C184" s="59" t="s">
        <v>5</v>
      </c>
      <c r="D184" s="61" t="s">
        <v>4</v>
      </c>
      <c r="E184" s="62">
        <v>1</v>
      </c>
      <c r="F184" s="59" t="s">
        <v>6</v>
      </c>
      <c r="G184" s="63">
        <v>1325000</v>
      </c>
      <c r="H184" s="63">
        <v>1291874.99</v>
      </c>
      <c r="I184" s="11" t="s">
        <v>1152</v>
      </c>
    </row>
    <row r="185" spans="1:9" ht="25.5">
      <c r="A185" s="60">
        <v>182</v>
      </c>
      <c r="B185" s="49" t="s">
        <v>546</v>
      </c>
      <c r="C185" s="59" t="s">
        <v>382</v>
      </c>
      <c r="D185" s="61" t="s">
        <v>381</v>
      </c>
      <c r="E185" s="62">
        <v>1</v>
      </c>
      <c r="F185" s="59" t="s">
        <v>372</v>
      </c>
      <c r="G185" s="63">
        <v>21500</v>
      </c>
      <c r="H185" s="63">
        <v>21500</v>
      </c>
      <c r="I185" s="11" t="s">
        <v>594</v>
      </c>
    </row>
    <row r="186" spans="1:9" ht="25.5">
      <c r="A186" s="60">
        <v>183</v>
      </c>
      <c r="B186" s="49" t="s">
        <v>547</v>
      </c>
      <c r="C186" s="59" t="s">
        <v>380</v>
      </c>
      <c r="D186" s="61" t="s">
        <v>379</v>
      </c>
      <c r="E186" s="62">
        <v>1</v>
      </c>
      <c r="F186" s="59" t="s">
        <v>372</v>
      </c>
      <c r="G186" s="63">
        <v>1000</v>
      </c>
      <c r="H186" s="63">
        <v>1000</v>
      </c>
      <c r="I186" s="11" t="s">
        <v>594</v>
      </c>
    </row>
    <row r="187" spans="1:9" ht="25.5">
      <c r="A187" s="60">
        <v>184</v>
      </c>
      <c r="B187" s="49" t="s">
        <v>548</v>
      </c>
      <c r="C187" s="59" t="s">
        <v>378</v>
      </c>
      <c r="D187" s="61" t="s">
        <v>377</v>
      </c>
      <c r="E187" s="62">
        <v>1</v>
      </c>
      <c r="F187" s="59" t="s">
        <v>372</v>
      </c>
      <c r="G187" s="64">
        <v>250</v>
      </c>
      <c r="H187" s="63">
        <v>250</v>
      </c>
      <c r="I187" s="11" t="s">
        <v>594</v>
      </c>
    </row>
    <row r="188" spans="1:9" ht="25.5">
      <c r="A188" s="60">
        <v>185</v>
      </c>
      <c r="B188" s="49" t="s">
        <v>549</v>
      </c>
      <c r="C188" s="59" t="s">
        <v>376</v>
      </c>
      <c r="D188" s="61" t="s">
        <v>375</v>
      </c>
      <c r="E188" s="62">
        <v>1</v>
      </c>
      <c r="F188" s="59" t="s">
        <v>372</v>
      </c>
      <c r="G188" s="63">
        <v>6500</v>
      </c>
      <c r="H188" s="63">
        <v>6500</v>
      </c>
      <c r="I188" s="11" t="s">
        <v>594</v>
      </c>
    </row>
    <row r="189" spans="1:9" ht="25.5">
      <c r="A189" s="60">
        <v>186</v>
      </c>
      <c r="B189" s="49" t="s">
        <v>550</v>
      </c>
      <c r="C189" s="59" t="s">
        <v>374</v>
      </c>
      <c r="D189" s="61" t="s">
        <v>373</v>
      </c>
      <c r="E189" s="62">
        <v>1</v>
      </c>
      <c r="F189" s="59" t="s">
        <v>372</v>
      </c>
      <c r="G189" s="63">
        <v>1500</v>
      </c>
      <c r="H189" s="63">
        <v>1500</v>
      </c>
      <c r="I189" s="11" t="s">
        <v>594</v>
      </c>
    </row>
    <row r="190" spans="1:9" ht="25.5">
      <c r="A190" s="60">
        <v>187</v>
      </c>
      <c r="B190" s="49" t="s">
        <v>551</v>
      </c>
      <c r="C190" s="59" t="s">
        <v>371</v>
      </c>
      <c r="D190" s="61" t="s">
        <v>370</v>
      </c>
      <c r="E190" s="62">
        <v>1</v>
      </c>
      <c r="F190" s="59" t="s">
        <v>372</v>
      </c>
      <c r="G190" s="63">
        <v>12750</v>
      </c>
      <c r="H190" s="63">
        <v>12750</v>
      </c>
      <c r="I190" s="11" t="s">
        <v>594</v>
      </c>
    </row>
    <row r="191" spans="1:9" ht="25.5">
      <c r="A191" s="60">
        <v>188</v>
      </c>
      <c r="B191" s="49" t="s">
        <v>552</v>
      </c>
      <c r="C191" s="59" t="s">
        <v>145</v>
      </c>
      <c r="D191" s="61" t="s">
        <v>144</v>
      </c>
      <c r="E191" s="62">
        <v>1</v>
      </c>
      <c r="F191" s="59" t="s">
        <v>146</v>
      </c>
      <c r="G191" s="63">
        <v>8020</v>
      </c>
      <c r="H191" s="63">
        <v>8020</v>
      </c>
      <c r="I191" s="11" t="s">
        <v>594</v>
      </c>
    </row>
    <row r="192" spans="1:9" ht="25.5">
      <c r="A192" s="60">
        <v>189</v>
      </c>
      <c r="B192" s="49" t="s">
        <v>553</v>
      </c>
      <c r="C192" s="59" t="s">
        <v>369</v>
      </c>
      <c r="D192" s="61" t="s">
        <v>368</v>
      </c>
      <c r="E192" s="62">
        <v>1</v>
      </c>
      <c r="F192" s="59" t="s">
        <v>367</v>
      </c>
      <c r="G192" s="63">
        <v>2340.48</v>
      </c>
      <c r="H192" s="63">
        <v>2340.48</v>
      </c>
      <c r="I192" s="11" t="s">
        <v>594</v>
      </c>
    </row>
    <row r="193" spans="1:9" ht="25.5">
      <c r="A193" s="60">
        <v>190</v>
      </c>
      <c r="B193" s="49" t="s">
        <v>554</v>
      </c>
      <c r="C193" s="59" t="s">
        <v>366</v>
      </c>
      <c r="D193" s="61" t="s">
        <v>365</v>
      </c>
      <c r="E193" s="62">
        <v>1</v>
      </c>
      <c r="F193" s="59" t="s">
        <v>367</v>
      </c>
      <c r="G193" s="63">
        <v>49728</v>
      </c>
      <c r="H193" s="63">
        <v>38953.599999999999</v>
      </c>
      <c r="I193" s="11" t="s">
        <v>594</v>
      </c>
    </row>
    <row r="194" spans="1:9" ht="25.5">
      <c r="A194" s="60">
        <v>191</v>
      </c>
      <c r="B194" s="49" t="s">
        <v>508</v>
      </c>
      <c r="C194" s="59" t="s">
        <v>45</v>
      </c>
      <c r="D194" s="61" t="s">
        <v>44</v>
      </c>
      <c r="E194" s="62">
        <v>1</v>
      </c>
      <c r="F194" s="59" t="s">
        <v>35</v>
      </c>
      <c r="G194" s="63">
        <v>3650</v>
      </c>
      <c r="H194" s="63">
        <v>0</v>
      </c>
      <c r="I194" s="11" t="s">
        <v>594</v>
      </c>
    </row>
    <row r="195" spans="1:9" ht="25.5">
      <c r="A195" s="60">
        <v>192</v>
      </c>
      <c r="B195" s="49" t="s">
        <v>509</v>
      </c>
      <c r="C195" s="59" t="s">
        <v>37</v>
      </c>
      <c r="D195" s="61" t="s">
        <v>36</v>
      </c>
      <c r="E195" s="62">
        <v>1</v>
      </c>
      <c r="F195" s="59" t="s">
        <v>35</v>
      </c>
      <c r="G195" s="63">
        <v>8690</v>
      </c>
      <c r="H195" s="63">
        <v>0</v>
      </c>
      <c r="I195" s="11" t="s">
        <v>594</v>
      </c>
    </row>
    <row r="196" spans="1:9" ht="25.5">
      <c r="A196" s="60">
        <v>193</v>
      </c>
      <c r="B196" s="49" t="s">
        <v>510</v>
      </c>
      <c r="C196" s="59" t="s">
        <v>34</v>
      </c>
      <c r="D196" s="61" t="s">
        <v>33</v>
      </c>
      <c r="E196" s="62">
        <v>1</v>
      </c>
      <c r="F196" s="59" t="s">
        <v>35</v>
      </c>
      <c r="G196" s="63">
        <v>17380</v>
      </c>
      <c r="H196" s="63">
        <v>0</v>
      </c>
      <c r="I196" s="11" t="s">
        <v>594</v>
      </c>
    </row>
    <row r="197" spans="1:9" ht="25.5">
      <c r="A197" s="60">
        <v>194</v>
      </c>
      <c r="B197" s="49" t="s">
        <v>584</v>
      </c>
      <c r="C197" s="59" t="s">
        <v>327</v>
      </c>
      <c r="D197" s="61" t="s">
        <v>326</v>
      </c>
      <c r="E197" s="62">
        <v>1</v>
      </c>
      <c r="F197" s="59" t="s">
        <v>318</v>
      </c>
      <c r="G197" s="63">
        <v>1155</v>
      </c>
      <c r="H197" s="63">
        <v>0</v>
      </c>
      <c r="I197" s="11" t="s">
        <v>594</v>
      </c>
    </row>
    <row r="198" spans="1:9" ht="25.5">
      <c r="A198" s="60">
        <v>195</v>
      </c>
      <c r="B198" s="49" t="s">
        <v>585</v>
      </c>
      <c r="C198" s="59" t="s">
        <v>325</v>
      </c>
      <c r="D198" s="61" t="s">
        <v>324</v>
      </c>
      <c r="E198" s="62">
        <v>1</v>
      </c>
      <c r="F198" s="59" t="s">
        <v>318</v>
      </c>
      <c r="G198" s="63">
        <v>2941</v>
      </c>
      <c r="H198" s="63">
        <v>2941</v>
      </c>
      <c r="I198" s="11" t="s">
        <v>594</v>
      </c>
    </row>
    <row r="199" spans="1:9" ht="25.5">
      <c r="A199" s="60">
        <v>196</v>
      </c>
      <c r="B199" s="49" t="s">
        <v>586</v>
      </c>
      <c r="C199" s="59" t="s">
        <v>323</v>
      </c>
      <c r="D199" s="61" t="s">
        <v>322</v>
      </c>
      <c r="E199" s="62">
        <v>1</v>
      </c>
      <c r="F199" s="59" t="s">
        <v>318</v>
      </c>
      <c r="G199" s="63">
        <v>12911</v>
      </c>
      <c r="H199" s="63">
        <v>12911</v>
      </c>
      <c r="I199" s="11" t="s">
        <v>594</v>
      </c>
    </row>
    <row r="200" spans="1:9" ht="25.5">
      <c r="A200" s="60">
        <v>197</v>
      </c>
      <c r="B200" s="49" t="s">
        <v>587</v>
      </c>
      <c r="C200" s="59" t="s">
        <v>321</v>
      </c>
      <c r="D200" s="61" t="s">
        <v>2143</v>
      </c>
      <c r="E200" s="62">
        <v>1</v>
      </c>
      <c r="F200" s="59" t="s">
        <v>318</v>
      </c>
      <c r="G200" s="63">
        <v>2016</v>
      </c>
      <c r="H200" s="63">
        <v>2016</v>
      </c>
      <c r="I200" s="11" t="s">
        <v>594</v>
      </c>
    </row>
    <row r="201" spans="1:9" ht="25.5">
      <c r="A201" s="60">
        <v>198</v>
      </c>
      <c r="B201" s="49" t="s">
        <v>588</v>
      </c>
      <c r="C201" s="59" t="s">
        <v>320</v>
      </c>
      <c r="D201" s="61" t="s">
        <v>319</v>
      </c>
      <c r="E201" s="62">
        <v>1</v>
      </c>
      <c r="F201" s="59" t="s">
        <v>318</v>
      </c>
      <c r="G201" s="63">
        <v>3369</v>
      </c>
      <c r="H201" s="63">
        <v>3369</v>
      </c>
      <c r="I201" s="11" t="s">
        <v>594</v>
      </c>
    </row>
    <row r="202" spans="1:9" ht="25.5">
      <c r="A202" s="60">
        <v>199</v>
      </c>
      <c r="B202" s="49" t="s">
        <v>589</v>
      </c>
      <c r="C202" s="59" t="s">
        <v>317</v>
      </c>
      <c r="D202" s="61" t="s">
        <v>316</v>
      </c>
      <c r="E202" s="62">
        <v>1</v>
      </c>
      <c r="F202" s="59" t="s">
        <v>318</v>
      </c>
      <c r="G202" s="63">
        <v>10635</v>
      </c>
      <c r="H202" s="63">
        <v>10635</v>
      </c>
      <c r="I202" s="11" t="s">
        <v>594</v>
      </c>
    </row>
    <row r="203" spans="1:9" ht="25.5">
      <c r="A203" s="60">
        <v>200</v>
      </c>
      <c r="B203" s="49" t="s">
        <v>511</v>
      </c>
      <c r="C203" s="59" t="s">
        <v>67</v>
      </c>
      <c r="D203" s="61" t="s">
        <v>66</v>
      </c>
      <c r="E203" s="62">
        <v>1</v>
      </c>
      <c r="F203" s="59" t="s">
        <v>68</v>
      </c>
      <c r="G203" s="63">
        <v>28000</v>
      </c>
      <c r="H203" s="63">
        <v>0</v>
      </c>
      <c r="I203" s="11" t="s">
        <v>594</v>
      </c>
    </row>
    <row r="204" spans="1:9" ht="25.5">
      <c r="A204" s="60">
        <v>201</v>
      </c>
      <c r="B204" s="49" t="s">
        <v>590</v>
      </c>
      <c r="C204" s="59" t="s">
        <v>314</v>
      </c>
      <c r="D204" s="61" t="s">
        <v>313</v>
      </c>
      <c r="E204" s="62">
        <v>1</v>
      </c>
      <c r="F204" s="59" t="s">
        <v>315</v>
      </c>
      <c r="G204" s="63">
        <v>3990</v>
      </c>
      <c r="H204" s="63">
        <v>3990</v>
      </c>
      <c r="I204" s="11" t="s">
        <v>594</v>
      </c>
    </row>
    <row r="205" spans="1:9" ht="25.5">
      <c r="A205" s="60">
        <v>202</v>
      </c>
      <c r="B205" s="49" t="s">
        <v>591</v>
      </c>
      <c r="C205" s="59" t="s">
        <v>389</v>
      </c>
      <c r="D205" s="61" t="s">
        <v>386</v>
      </c>
      <c r="E205" s="62">
        <v>1</v>
      </c>
      <c r="F205" s="59" t="s">
        <v>388</v>
      </c>
      <c r="G205" s="63">
        <v>19623</v>
      </c>
      <c r="H205" s="63">
        <v>19623</v>
      </c>
      <c r="I205" s="11" t="s">
        <v>1152</v>
      </c>
    </row>
    <row r="206" spans="1:9" ht="25.5">
      <c r="A206" s="60">
        <v>203</v>
      </c>
      <c r="B206" s="49" t="s">
        <v>592</v>
      </c>
      <c r="C206" s="59" t="s">
        <v>387</v>
      </c>
      <c r="D206" s="61" t="s">
        <v>386</v>
      </c>
      <c r="E206" s="62">
        <v>1</v>
      </c>
      <c r="F206" s="59" t="s">
        <v>388</v>
      </c>
      <c r="G206" s="63">
        <v>19623</v>
      </c>
      <c r="H206" s="63">
        <v>19623</v>
      </c>
      <c r="I206" s="11" t="s">
        <v>1152</v>
      </c>
    </row>
    <row r="207" spans="1:9" ht="25.5">
      <c r="A207" s="60">
        <v>204</v>
      </c>
      <c r="B207" s="49" t="s">
        <v>593</v>
      </c>
      <c r="C207" s="59" t="s">
        <v>195</v>
      </c>
      <c r="D207" s="61" t="s">
        <v>194</v>
      </c>
      <c r="E207" s="62">
        <v>1</v>
      </c>
      <c r="F207" s="59" t="s">
        <v>196</v>
      </c>
      <c r="G207" s="63">
        <v>69000</v>
      </c>
      <c r="H207" s="63">
        <v>67357.14</v>
      </c>
      <c r="I207" s="11" t="s">
        <v>594</v>
      </c>
    </row>
    <row r="208" spans="1:9" s="53" customFormat="1" ht="25.5">
      <c r="A208" s="60">
        <v>205</v>
      </c>
      <c r="B208" s="49" t="s">
        <v>1335</v>
      </c>
      <c r="C208" s="14">
        <v>10135001</v>
      </c>
      <c r="D208" s="65" t="s">
        <v>1063</v>
      </c>
      <c r="E208" s="59">
        <v>1</v>
      </c>
      <c r="F208" s="66">
        <v>41235</v>
      </c>
      <c r="G208" s="63">
        <v>353400</v>
      </c>
      <c r="H208" s="15">
        <v>0</v>
      </c>
      <c r="I208" s="11" t="s">
        <v>1152</v>
      </c>
    </row>
    <row r="209" spans="1:9" s="53" customFormat="1" ht="25.5">
      <c r="A209" s="60">
        <v>206</v>
      </c>
      <c r="B209" s="49" t="s">
        <v>1336</v>
      </c>
      <c r="C209" s="14">
        <v>110106014</v>
      </c>
      <c r="D209" s="65" t="s">
        <v>1064</v>
      </c>
      <c r="E209" s="59">
        <v>1</v>
      </c>
      <c r="F209" s="66">
        <v>41543</v>
      </c>
      <c r="G209" s="63">
        <v>1400000</v>
      </c>
      <c r="H209" s="14">
        <v>1364999.99</v>
      </c>
      <c r="I209" s="11" t="s">
        <v>1152</v>
      </c>
    </row>
    <row r="210" spans="1:9" s="53" customFormat="1" ht="25.5">
      <c r="A210" s="60">
        <v>207</v>
      </c>
      <c r="B210" s="49" t="s">
        <v>1337</v>
      </c>
      <c r="C210" s="67" t="s">
        <v>1326</v>
      </c>
      <c r="D210" s="65" t="s">
        <v>1065</v>
      </c>
      <c r="E210" s="59">
        <v>1</v>
      </c>
      <c r="F210" s="66">
        <v>40634</v>
      </c>
      <c r="G210" s="63">
        <v>39500</v>
      </c>
      <c r="H210" s="14">
        <v>14181.19</v>
      </c>
      <c r="I210" s="11" t="s">
        <v>1152</v>
      </c>
    </row>
    <row r="211" spans="1:9" s="53" customFormat="1" ht="25.5">
      <c r="A211" s="60">
        <v>208</v>
      </c>
      <c r="B211" s="49" t="s">
        <v>1338</v>
      </c>
      <c r="C211" s="14">
        <v>110109006</v>
      </c>
      <c r="D211" s="65" t="s">
        <v>1066</v>
      </c>
      <c r="E211" s="59">
        <v>1</v>
      </c>
      <c r="F211" s="66">
        <v>41460</v>
      </c>
      <c r="G211" s="63">
        <v>88999</v>
      </c>
      <c r="H211" s="14">
        <v>87031.54</v>
      </c>
      <c r="I211" s="11" t="s">
        <v>1152</v>
      </c>
    </row>
    <row r="212" spans="1:9" s="53" customFormat="1" ht="25.5">
      <c r="A212" s="60">
        <v>209</v>
      </c>
      <c r="B212" s="49" t="s">
        <v>1339</v>
      </c>
      <c r="C212" s="14">
        <v>11085299</v>
      </c>
      <c r="D212" s="65" t="s">
        <v>1067</v>
      </c>
      <c r="E212" s="59">
        <v>1</v>
      </c>
      <c r="F212" s="66">
        <v>41460</v>
      </c>
      <c r="G212" s="63">
        <v>99241</v>
      </c>
      <c r="H212" s="14">
        <v>97862.65</v>
      </c>
      <c r="I212" s="11" t="s">
        <v>1152</v>
      </c>
    </row>
    <row r="213" spans="1:9" s="53" customFormat="1" ht="25.5">
      <c r="A213" s="60">
        <v>210</v>
      </c>
      <c r="B213" s="49" t="s">
        <v>1340</v>
      </c>
      <c r="C213" s="14">
        <v>110852110</v>
      </c>
      <c r="D213" s="65" t="s">
        <v>1068</v>
      </c>
      <c r="E213" s="59">
        <v>1</v>
      </c>
      <c r="F213" s="66">
        <v>41460</v>
      </c>
      <c r="G213" s="63">
        <v>99999</v>
      </c>
      <c r="H213" s="14">
        <v>98332.35</v>
      </c>
      <c r="I213" s="11" t="s">
        <v>1152</v>
      </c>
    </row>
    <row r="214" spans="1:9" s="53" customFormat="1" ht="25.5">
      <c r="A214" s="60">
        <v>211</v>
      </c>
      <c r="B214" s="49" t="s">
        <v>1341</v>
      </c>
      <c r="C214" s="14">
        <v>110852100</v>
      </c>
      <c r="D214" s="65" t="s">
        <v>1069</v>
      </c>
      <c r="E214" s="59">
        <v>1</v>
      </c>
      <c r="F214" s="66">
        <v>41460</v>
      </c>
      <c r="G214" s="63">
        <v>99241</v>
      </c>
      <c r="H214" s="14">
        <v>97862.65</v>
      </c>
      <c r="I214" s="11" t="s">
        <v>1152</v>
      </c>
    </row>
    <row r="215" spans="1:9" s="53" customFormat="1" ht="25.5">
      <c r="A215" s="60">
        <v>212</v>
      </c>
      <c r="B215" s="49" t="s">
        <v>1342</v>
      </c>
      <c r="C215" s="14">
        <v>110106012</v>
      </c>
      <c r="D215" s="65" t="s">
        <v>1070</v>
      </c>
      <c r="E215" s="59">
        <v>1</v>
      </c>
      <c r="F215" s="66">
        <v>40876</v>
      </c>
      <c r="G215" s="63">
        <v>1701000</v>
      </c>
      <c r="H215" s="15">
        <v>1346625</v>
      </c>
      <c r="I215" s="11" t="s">
        <v>1152</v>
      </c>
    </row>
    <row r="216" spans="1:9" s="53" customFormat="1" ht="25.5">
      <c r="A216" s="60">
        <v>213</v>
      </c>
      <c r="B216" s="49" t="s">
        <v>1343</v>
      </c>
      <c r="C216" s="67" t="s">
        <v>1327</v>
      </c>
      <c r="D216" s="65" t="s">
        <v>1071</v>
      </c>
      <c r="E216" s="59">
        <v>1</v>
      </c>
      <c r="F216" s="66">
        <v>40634</v>
      </c>
      <c r="G216" s="63">
        <v>36900</v>
      </c>
      <c r="H216" s="15">
        <v>0</v>
      </c>
      <c r="I216" s="11" t="s">
        <v>1152</v>
      </c>
    </row>
    <row r="217" spans="1:9" s="53" customFormat="1" ht="46.5" customHeight="1">
      <c r="A217" s="60">
        <v>214</v>
      </c>
      <c r="B217" s="49" t="s">
        <v>1344</v>
      </c>
      <c r="C217" s="14">
        <v>110852013</v>
      </c>
      <c r="D217" s="65" t="s">
        <v>1072</v>
      </c>
      <c r="E217" s="59">
        <v>1</v>
      </c>
      <c r="F217" s="66">
        <v>41325</v>
      </c>
      <c r="G217" s="63">
        <v>1163325</v>
      </c>
      <c r="H217" s="15">
        <v>1024833.9</v>
      </c>
      <c r="I217" s="11" t="s">
        <v>1152</v>
      </c>
    </row>
    <row r="218" spans="1:9" s="53" customFormat="1" ht="25.5">
      <c r="A218" s="60">
        <v>215</v>
      </c>
      <c r="B218" s="49" t="s">
        <v>1345</v>
      </c>
      <c r="C218" s="14">
        <v>110106193</v>
      </c>
      <c r="D218" s="65" t="s">
        <v>1073</v>
      </c>
      <c r="E218" s="59">
        <v>1</v>
      </c>
      <c r="F218" s="66">
        <v>40634</v>
      </c>
      <c r="G218" s="63">
        <f>1500*E218</f>
        <v>1500</v>
      </c>
      <c r="H218" s="15">
        <v>0</v>
      </c>
      <c r="I218" s="11" t="s">
        <v>1152</v>
      </c>
    </row>
    <row r="219" spans="1:9" s="53" customFormat="1" ht="25.5">
      <c r="A219" s="60">
        <v>216</v>
      </c>
      <c r="B219" s="49" t="s">
        <v>1346</v>
      </c>
      <c r="C219" s="14">
        <v>110852007</v>
      </c>
      <c r="D219" s="65" t="s">
        <v>1074</v>
      </c>
      <c r="E219" s="59">
        <v>5</v>
      </c>
      <c r="F219" s="66">
        <v>40892</v>
      </c>
      <c r="G219" s="64">
        <f>528*E219</f>
        <v>2640</v>
      </c>
      <c r="H219" s="15">
        <v>2640</v>
      </c>
      <c r="I219" s="11" t="s">
        <v>1152</v>
      </c>
    </row>
    <row r="220" spans="1:9" s="53" customFormat="1" ht="25.5">
      <c r="A220" s="60">
        <v>217</v>
      </c>
      <c r="B220" s="49" t="s">
        <v>1347</v>
      </c>
      <c r="C220" s="14" t="s">
        <v>1149</v>
      </c>
      <c r="D220" s="65" t="s">
        <v>1075</v>
      </c>
      <c r="E220" s="59">
        <v>1</v>
      </c>
      <c r="F220" s="66">
        <v>40634</v>
      </c>
      <c r="G220" s="63">
        <f>E220*1825</f>
        <v>1825</v>
      </c>
      <c r="H220" s="15">
        <v>0</v>
      </c>
      <c r="I220" s="11" t="s">
        <v>1152</v>
      </c>
    </row>
    <row r="221" spans="1:9" s="53" customFormat="1" ht="25.5">
      <c r="A221" s="60">
        <v>218</v>
      </c>
      <c r="B221" s="49" t="s">
        <v>1348</v>
      </c>
      <c r="C221" s="67" t="s">
        <v>1328</v>
      </c>
      <c r="D221" s="65" t="s">
        <v>1076</v>
      </c>
      <c r="E221" s="59">
        <v>1</v>
      </c>
      <c r="F221" s="66">
        <v>40634</v>
      </c>
      <c r="G221" s="63">
        <v>15610.15</v>
      </c>
      <c r="H221" s="15">
        <v>0</v>
      </c>
      <c r="I221" s="11" t="s">
        <v>1152</v>
      </c>
    </row>
    <row r="222" spans="1:9" s="53" customFormat="1" ht="25.5">
      <c r="A222" s="60">
        <v>219</v>
      </c>
      <c r="B222" s="49" t="s">
        <v>1349</v>
      </c>
      <c r="C222" s="14">
        <v>110852006</v>
      </c>
      <c r="D222" s="65" t="s">
        <v>1077</v>
      </c>
      <c r="E222" s="59">
        <v>25</v>
      </c>
      <c r="F222" s="66">
        <v>40635</v>
      </c>
      <c r="G222" s="63">
        <f>E222*3193.6</f>
        <v>79840</v>
      </c>
      <c r="H222" s="15">
        <v>79840</v>
      </c>
      <c r="I222" s="11" t="s">
        <v>1152</v>
      </c>
    </row>
    <row r="223" spans="1:9" s="53" customFormat="1" ht="25.5">
      <c r="A223" s="60">
        <v>220</v>
      </c>
      <c r="B223" s="49" t="s">
        <v>1350</v>
      </c>
      <c r="C223" s="67" t="s">
        <v>1329</v>
      </c>
      <c r="D223" s="65" t="s">
        <v>1078</v>
      </c>
      <c r="E223" s="59">
        <v>1</v>
      </c>
      <c r="F223" s="66">
        <v>40634</v>
      </c>
      <c r="G223" s="63">
        <v>8900</v>
      </c>
      <c r="H223" s="15">
        <v>0</v>
      </c>
      <c r="I223" s="11" t="s">
        <v>1152</v>
      </c>
    </row>
    <row r="224" spans="1:9" s="53" customFormat="1" ht="25.5">
      <c r="A224" s="60">
        <v>221</v>
      </c>
      <c r="B224" s="49" t="s">
        <v>1351</v>
      </c>
      <c r="C224" s="67" t="s">
        <v>1330</v>
      </c>
      <c r="D224" s="65" t="s">
        <v>1079</v>
      </c>
      <c r="E224" s="59">
        <v>1</v>
      </c>
      <c r="F224" s="66">
        <v>40634</v>
      </c>
      <c r="G224" s="63">
        <v>6400</v>
      </c>
      <c r="H224" s="14">
        <v>391.03</v>
      </c>
      <c r="I224" s="11" t="s">
        <v>1152</v>
      </c>
    </row>
    <row r="225" spans="1:9" s="53" customFormat="1" ht="25.5">
      <c r="A225" s="60">
        <v>222</v>
      </c>
      <c r="B225" s="49" t="s">
        <v>1352</v>
      </c>
      <c r="C225" s="14">
        <v>110104118</v>
      </c>
      <c r="D225" s="65" t="s">
        <v>1080</v>
      </c>
      <c r="E225" s="59">
        <v>1</v>
      </c>
      <c r="F225" s="66">
        <v>41360</v>
      </c>
      <c r="G225" s="63">
        <v>20740</v>
      </c>
      <c r="H225" s="15">
        <v>0</v>
      </c>
      <c r="I225" s="11" t="s">
        <v>1152</v>
      </c>
    </row>
    <row r="226" spans="1:9" s="53" customFormat="1" ht="25.5">
      <c r="A226" s="60">
        <v>223</v>
      </c>
      <c r="B226" s="49" t="s">
        <v>1353</v>
      </c>
      <c r="C226" s="67" t="s">
        <v>1331</v>
      </c>
      <c r="D226" s="65" t="s">
        <v>1081</v>
      </c>
      <c r="E226" s="59">
        <v>1</v>
      </c>
      <c r="F226" s="66">
        <v>40634</v>
      </c>
      <c r="G226" s="63">
        <v>25422.880000000001</v>
      </c>
      <c r="H226" s="14">
        <v>10593.03</v>
      </c>
      <c r="I226" s="11" t="s">
        <v>1152</v>
      </c>
    </row>
    <row r="227" spans="1:9" s="53" customFormat="1" ht="25.5">
      <c r="A227" s="60">
        <v>224</v>
      </c>
      <c r="B227" s="49" t="s">
        <v>1354</v>
      </c>
      <c r="C227" s="14">
        <v>110104012</v>
      </c>
      <c r="D227" s="65" t="s">
        <v>1082</v>
      </c>
      <c r="E227" s="59">
        <v>1</v>
      </c>
      <c r="F227" s="66">
        <v>40634</v>
      </c>
      <c r="G227" s="63">
        <v>14433</v>
      </c>
      <c r="H227" s="15">
        <v>0</v>
      </c>
      <c r="I227" s="11" t="s">
        <v>1152</v>
      </c>
    </row>
    <row r="228" spans="1:9" s="53" customFormat="1" ht="25.5">
      <c r="A228" s="60">
        <v>225</v>
      </c>
      <c r="B228" s="49" t="s">
        <v>1355</v>
      </c>
      <c r="C228" s="14"/>
      <c r="D228" s="65" t="s">
        <v>1083</v>
      </c>
      <c r="E228" s="59">
        <v>1</v>
      </c>
      <c r="F228" s="66">
        <v>40635</v>
      </c>
      <c r="G228" s="63">
        <v>14433</v>
      </c>
      <c r="H228" s="15"/>
      <c r="I228" s="11" t="s">
        <v>1152</v>
      </c>
    </row>
    <row r="229" spans="1:9" s="53" customFormat="1" ht="25.5">
      <c r="A229" s="60">
        <v>226</v>
      </c>
      <c r="B229" s="49" t="s">
        <v>1356</v>
      </c>
      <c r="C229" s="14">
        <v>110104003</v>
      </c>
      <c r="D229" s="65" t="s">
        <v>1084</v>
      </c>
      <c r="E229" s="59">
        <v>1</v>
      </c>
      <c r="F229" s="66">
        <v>41333</v>
      </c>
      <c r="G229" s="63">
        <v>27657.3</v>
      </c>
      <c r="H229" s="15">
        <v>0</v>
      </c>
      <c r="I229" s="11" t="s">
        <v>1152</v>
      </c>
    </row>
    <row r="230" spans="1:9" s="53" customFormat="1" ht="25.5">
      <c r="A230" s="60">
        <v>227</v>
      </c>
      <c r="B230" s="49" t="s">
        <v>1357</v>
      </c>
      <c r="C230" s="14">
        <v>110104074</v>
      </c>
      <c r="D230" s="65" t="s">
        <v>1085</v>
      </c>
      <c r="E230" s="59">
        <v>1</v>
      </c>
      <c r="F230" s="66">
        <v>40634</v>
      </c>
      <c r="G230" s="63">
        <v>6680</v>
      </c>
      <c r="H230" s="14">
        <v>2993.76</v>
      </c>
      <c r="I230" s="11" t="s">
        <v>1152</v>
      </c>
    </row>
    <row r="231" spans="1:9" s="53" customFormat="1" ht="25.5">
      <c r="A231" s="60">
        <v>228</v>
      </c>
      <c r="B231" s="49" t="s">
        <v>1358</v>
      </c>
      <c r="C231" s="14">
        <v>110104022</v>
      </c>
      <c r="D231" s="65" t="s">
        <v>1086</v>
      </c>
      <c r="E231" s="59">
        <v>1</v>
      </c>
      <c r="F231" s="66">
        <v>40634</v>
      </c>
      <c r="G231" s="63">
        <v>9333</v>
      </c>
      <c r="H231" s="15">
        <v>0</v>
      </c>
      <c r="I231" s="11" t="s">
        <v>1152</v>
      </c>
    </row>
    <row r="232" spans="1:9" s="53" customFormat="1" ht="25.5">
      <c r="A232" s="60">
        <v>229</v>
      </c>
      <c r="B232" s="49" t="s">
        <v>1359</v>
      </c>
      <c r="C232" s="14">
        <v>110106004</v>
      </c>
      <c r="D232" s="65" t="s">
        <v>1087</v>
      </c>
      <c r="E232" s="59">
        <v>1</v>
      </c>
      <c r="F232" s="66">
        <v>40634</v>
      </c>
      <c r="G232" s="63">
        <v>13296.62</v>
      </c>
      <c r="H232" s="15">
        <v>0</v>
      </c>
      <c r="I232" s="11" t="s">
        <v>1152</v>
      </c>
    </row>
    <row r="233" spans="1:9" s="53" customFormat="1" ht="25.5">
      <c r="A233" s="60">
        <v>230</v>
      </c>
      <c r="B233" s="49" t="s">
        <v>1360</v>
      </c>
      <c r="C233" s="67" t="s">
        <v>1332</v>
      </c>
      <c r="D233" s="65" t="s">
        <v>1088</v>
      </c>
      <c r="E233" s="59">
        <v>1</v>
      </c>
      <c r="F233" s="66">
        <v>40634</v>
      </c>
      <c r="G233" s="63">
        <v>14500</v>
      </c>
      <c r="H233" s="14">
        <v>6041.55</v>
      </c>
      <c r="I233" s="11" t="s">
        <v>1152</v>
      </c>
    </row>
    <row r="234" spans="1:9" s="53" customFormat="1" ht="25.5">
      <c r="A234" s="60">
        <v>231</v>
      </c>
      <c r="B234" s="49" t="s">
        <v>1361</v>
      </c>
      <c r="C234" s="14">
        <v>110852003</v>
      </c>
      <c r="D234" s="65" t="s">
        <v>1089</v>
      </c>
      <c r="E234" s="59">
        <v>5</v>
      </c>
      <c r="F234" s="66">
        <v>40892</v>
      </c>
      <c r="G234" s="63">
        <f>E234*2191.6</f>
        <v>10958</v>
      </c>
      <c r="H234" s="15">
        <v>10958</v>
      </c>
      <c r="I234" s="11" t="s">
        <v>1152</v>
      </c>
    </row>
    <row r="235" spans="1:9" s="53" customFormat="1" ht="25.5">
      <c r="A235" s="60">
        <v>232</v>
      </c>
      <c r="B235" s="49" t="s">
        <v>1362</v>
      </c>
      <c r="C235" s="14">
        <v>110852002</v>
      </c>
      <c r="D235" s="65" t="s">
        <v>1090</v>
      </c>
      <c r="E235" s="59">
        <v>4</v>
      </c>
      <c r="F235" s="66">
        <v>40892</v>
      </c>
      <c r="G235" s="63">
        <f>E235*1838</f>
        <v>7352</v>
      </c>
      <c r="H235" s="15">
        <v>7352</v>
      </c>
      <c r="I235" s="11" t="s">
        <v>1152</v>
      </c>
    </row>
    <row r="236" spans="1:9" s="53" customFormat="1" ht="25.5">
      <c r="A236" s="60">
        <v>233</v>
      </c>
      <c r="B236" s="49" t="s">
        <v>1363</v>
      </c>
      <c r="C236" s="14">
        <v>11085223</v>
      </c>
      <c r="D236" s="65" t="s">
        <v>1091</v>
      </c>
      <c r="E236" s="59">
        <v>2</v>
      </c>
      <c r="F236" s="66">
        <v>40634</v>
      </c>
      <c r="G236" s="63">
        <v>5260</v>
      </c>
      <c r="H236" s="15">
        <v>0</v>
      </c>
      <c r="I236" s="11" t="s">
        <v>1152</v>
      </c>
    </row>
    <row r="237" spans="1:9" s="53" customFormat="1" ht="25.5">
      <c r="A237" s="60">
        <v>234</v>
      </c>
      <c r="B237" s="49" t="s">
        <v>1364</v>
      </c>
      <c r="C237" s="14">
        <v>11085227</v>
      </c>
      <c r="D237" s="65" t="s">
        <v>1092</v>
      </c>
      <c r="E237" s="59">
        <v>7</v>
      </c>
      <c r="F237" s="66">
        <v>40634</v>
      </c>
      <c r="G237" s="63">
        <f>E237*890</f>
        <v>6230</v>
      </c>
      <c r="H237" s="15">
        <v>0</v>
      </c>
      <c r="I237" s="11" t="s">
        <v>1152</v>
      </c>
    </row>
    <row r="238" spans="1:9" s="53" customFormat="1" ht="25.5">
      <c r="A238" s="60">
        <v>235</v>
      </c>
      <c r="B238" s="49" t="s">
        <v>1365</v>
      </c>
      <c r="C238" s="14">
        <v>110852001</v>
      </c>
      <c r="D238" s="65" t="s">
        <v>1093</v>
      </c>
      <c r="E238" s="59">
        <v>18</v>
      </c>
      <c r="F238" s="66">
        <v>40892</v>
      </c>
      <c r="G238" s="64">
        <f>E238*463.4</f>
        <v>8341.1999999999989</v>
      </c>
      <c r="H238" s="15">
        <v>8341.2000000000007</v>
      </c>
      <c r="I238" s="11" t="s">
        <v>1152</v>
      </c>
    </row>
    <row r="239" spans="1:9" s="53" customFormat="1" ht="25.5">
      <c r="A239" s="60">
        <v>236</v>
      </c>
      <c r="B239" s="49" t="s">
        <v>1366</v>
      </c>
      <c r="C239" s="14" t="s">
        <v>1333</v>
      </c>
      <c r="D239" s="65" t="s">
        <v>263</v>
      </c>
      <c r="E239" s="59">
        <v>1</v>
      </c>
      <c r="F239" s="66">
        <v>40634</v>
      </c>
      <c r="G239" s="63">
        <v>2900</v>
      </c>
      <c r="H239" s="15">
        <v>0</v>
      </c>
      <c r="I239" s="11" t="s">
        <v>1152</v>
      </c>
    </row>
    <row r="240" spans="1:9" s="53" customFormat="1" ht="25.5">
      <c r="A240" s="60">
        <v>237</v>
      </c>
      <c r="B240" s="49" t="s">
        <v>1367</v>
      </c>
      <c r="C240" s="14" t="s">
        <v>1148</v>
      </c>
      <c r="D240" s="65" t="s">
        <v>265</v>
      </c>
      <c r="E240" s="59">
        <v>1</v>
      </c>
      <c r="F240" s="66">
        <v>40634</v>
      </c>
      <c r="G240" s="63">
        <v>2417</v>
      </c>
      <c r="H240" s="15">
        <v>0</v>
      </c>
      <c r="I240" s="11" t="s">
        <v>1152</v>
      </c>
    </row>
    <row r="241" spans="1:9" s="53" customFormat="1" ht="25.5">
      <c r="A241" s="60">
        <v>238</v>
      </c>
      <c r="B241" s="49" t="s">
        <v>1368</v>
      </c>
      <c r="C241" s="14">
        <v>110852004</v>
      </c>
      <c r="D241" s="65" t="s">
        <v>1094</v>
      </c>
      <c r="E241" s="59">
        <v>25</v>
      </c>
      <c r="F241" s="66">
        <v>40892</v>
      </c>
      <c r="G241" s="64">
        <f>E241*847.6</f>
        <v>21190</v>
      </c>
      <c r="H241" s="15">
        <v>21190</v>
      </c>
      <c r="I241" s="11" t="s">
        <v>1152</v>
      </c>
    </row>
    <row r="242" spans="1:9" s="53" customFormat="1" ht="25.5">
      <c r="A242" s="60">
        <v>239</v>
      </c>
      <c r="B242" s="49" t="s">
        <v>1369</v>
      </c>
      <c r="C242" s="14">
        <v>11085237</v>
      </c>
      <c r="D242" s="65" t="s">
        <v>1095</v>
      </c>
      <c r="E242" s="59">
        <v>1</v>
      </c>
      <c r="F242" s="66">
        <v>40634</v>
      </c>
      <c r="G242" s="63">
        <v>6280</v>
      </c>
      <c r="H242" s="14">
        <v>2706.28</v>
      </c>
      <c r="I242" s="11" t="s">
        <v>1152</v>
      </c>
    </row>
    <row r="243" spans="1:9" s="53" customFormat="1" ht="25.5">
      <c r="A243" s="60">
        <v>240</v>
      </c>
      <c r="B243" s="49" t="s">
        <v>1370</v>
      </c>
      <c r="C243" s="14">
        <v>11085236</v>
      </c>
      <c r="D243" s="65" t="s">
        <v>1095</v>
      </c>
      <c r="E243" s="59">
        <v>1</v>
      </c>
      <c r="F243" s="66">
        <v>40634</v>
      </c>
      <c r="G243" s="63">
        <v>4230</v>
      </c>
      <c r="H243" s="14">
        <v>1822.92</v>
      </c>
      <c r="I243" s="11" t="s">
        <v>1152</v>
      </c>
    </row>
    <row r="244" spans="1:9" s="53" customFormat="1" ht="25.5">
      <c r="A244" s="60">
        <v>241</v>
      </c>
      <c r="B244" s="49" t="s">
        <v>1371</v>
      </c>
      <c r="C244" s="14">
        <v>110106055</v>
      </c>
      <c r="D244" s="65" t="s">
        <v>275</v>
      </c>
      <c r="E244" s="59">
        <v>1</v>
      </c>
      <c r="F244" s="66">
        <v>40634</v>
      </c>
      <c r="G244" s="63">
        <v>12400</v>
      </c>
      <c r="H244" s="15">
        <v>0</v>
      </c>
      <c r="I244" s="11" t="s">
        <v>1152</v>
      </c>
    </row>
    <row r="245" spans="1:9" s="53" customFormat="1" ht="25.5">
      <c r="A245" s="60">
        <v>242</v>
      </c>
      <c r="B245" s="49" t="s">
        <v>1372</v>
      </c>
      <c r="C245" s="14">
        <v>110852005</v>
      </c>
      <c r="D245" s="65" t="s">
        <v>1096</v>
      </c>
      <c r="E245" s="59">
        <v>5</v>
      </c>
      <c r="F245" s="66">
        <v>40892</v>
      </c>
      <c r="G245" s="63">
        <f>5*2241.8</f>
        <v>11209</v>
      </c>
      <c r="H245" s="15">
        <v>11209</v>
      </c>
      <c r="I245" s="11" t="s">
        <v>1152</v>
      </c>
    </row>
    <row r="246" spans="1:9" s="53" customFormat="1" ht="25.5">
      <c r="A246" s="60">
        <v>243</v>
      </c>
      <c r="B246" s="49" t="s">
        <v>1373</v>
      </c>
      <c r="C246" s="14" t="s">
        <v>1334</v>
      </c>
      <c r="D246" s="65" t="s">
        <v>1097</v>
      </c>
      <c r="E246" s="59">
        <v>1</v>
      </c>
      <c r="F246" s="66">
        <v>40634</v>
      </c>
      <c r="G246" s="63">
        <v>8803</v>
      </c>
      <c r="H246" s="15">
        <v>0</v>
      </c>
      <c r="I246" s="11" t="s">
        <v>1152</v>
      </c>
    </row>
    <row r="247" spans="1:9" s="53" customFormat="1" ht="25.5">
      <c r="A247" s="60">
        <v>244</v>
      </c>
      <c r="B247" s="49" t="s">
        <v>1374</v>
      </c>
      <c r="C247" s="50">
        <v>110104013</v>
      </c>
      <c r="D247" s="51" t="s">
        <v>69</v>
      </c>
      <c r="E247" s="59">
        <v>1</v>
      </c>
      <c r="F247" s="14"/>
      <c r="G247" s="109">
        <v>1825</v>
      </c>
      <c r="H247" s="15">
        <v>0</v>
      </c>
      <c r="I247" s="11" t="s">
        <v>1152</v>
      </c>
    </row>
    <row r="248" spans="1:9" s="53" customFormat="1" ht="25.5">
      <c r="A248" s="60">
        <v>245</v>
      </c>
      <c r="B248" s="49" t="s">
        <v>1375</v>
      </c>
      <c r="C248" s="50">
        <v>11085230</v>
      </c>
      <c r="D248" s="51" t="s">
        <v>1150</v>
      </c>
      <c r="E248" s="59">
        <v>1</v>
      </c>
      <c r="F248" s="66">
        <v>40634</v>
      </c>
      <c r="G248" s="109">
        <v>1579</v>
      </c>
      <c r="H248" s="15">
        <v>0</v>
      </c>
      <c r="I248" s="11" t="s">
        <v>1152</v>
      </c>
    </row>
    <row r="249" spans="1:9" s="53" customFormat="1" ht="25.5">
      <c r="A249" s="60">
        <v>246</v>
      </c>
      <c r="B249" s="49" t="s">
        <v>1376</v>
      </c>
      <c r="C249" s="50">
        <v>110106052</v>
      </c>
      <c r="D249" s="51" t="s">
        <v>1098</v>
      </c>
      <c r="E249" s="50">
        <v>1</v>
      </c>
      <c r="F249" s="118">
        <v>41395</v>
      </c>
      <c r="G249" s="52">
        <v>9180.99</v>
      </c>
      <c r="H249" s="52">
        <v>9180.99</v>
      </c>
      <c r="I249" s="11" t="s">
        <v>1152</v>
      </c>
    </row>
    <row r="250" spans="1:9" s="53" customFormat="1" ht="25.5">
      <c r="A250" s="60">
        <v>247</v>
      </c>
      <c r="B250" s="49" t="s">
        <v>1377</v>
      </c>
      <c r="C250" s="50">
        <v>110106051</v>
      </c>
      <c r="D250" s="51" t="s">
        <v>1099</v>
      </c>
      <c r="E250" s="50">
        <v>5</v>
      </c>
      <c r="F250" s="118">
        <v>41395</v>
      </c>
      <c r="G250" s="52">
        <v>5671.87</v>
      </c>
      <c r="H250" s="52">
        <v>5671.87</v>
      </c>
      <c r="I250" s="11" t="s">
        <v>1152</v>
      </c>
    </row>
    <row r="251" spans="1:9" s="53" customFormat="1" ht="25.5">
      <c r="A251" s="60">
        <v>248</v>
      </c>
      <c r="B251" s="49" t="s">
        <v>1378</v>
      </c>
      <c r="C251" s="50">
        <v>110103008</v>
      </c>
      <c r="D251" s="51" t="s">
        <v>1100</v>
      </c>
      <c r="E251" s="50">
        <v>1</v>
      </c>
      <c r="F251" s="118">
        <v>41395</v>
      </c>
      <c r="G251" s="52">
        <v>74249.990000000005</v>
      </c>
      <c r="H251" s="52">
        <v>74249.990000000005</v>
      </c>
      <c r="I251" s="11" t="s">
        <v>1152</v>
      </c>
    </row>
    <row r="252" spans="1:9" s="53" customFormat="1" ht="25.5">
      <c r="A252" s="60">
        <v>249</v>
      </c>
      <c r="B252" s="49" t="s">
        <v>1379</v>
      </c>
      <c r="C252" s="50">
        <v>110103006</v>
      </c>
      <c r="D252" s="51" t="s">
        <v>1101</v>
      </c>
      <c r="E252" s="50">
        <v>1</v>
      </c>
      <c r="F252" s="118">
        <v>41395</v>
      </c>
      <c r="G252" s="52">
        <v>231840.5</v>
      </c>
      <c r="H252" s="52">
        <v>231840.5</v>
      </c>
      <c r="I252" s="11" t="s">
        <v>1152</v>
      </c>
    </row>
    <row r="253" spans="1:9" s="53" customFormat="1" ht="25.5">
      <c r="A253" s="60">
        <v>250</v>
      </c>
      <c r="B253" s="49" t="s">
        <v>1380</v>
      </c>
      <c r="C253" s="50">
        <v>110103007</v>
      </c>
      <c r="D253" s="51" t="s">
        <v>1101</v>
      </c>
      <c r="E253" s="50">
        <v>1</v>
      </c>
      <c r="F253" s="118">
        <v>41395</v>
      </c>
      <c r="G253" s="52">
        <v>231840.5</v>
      </c>
      <c r="H253" s="52">
        <v>231840.5</v>
      </c>
      <c r="I253" s="11" t="s">
        <v>1152</v>
      </c>
    </row>
    <row r="254" spans="1:9" s="53" customFormat="1" ht="25.5">
      <c r="A254" s="60">
        <v>251</v>
      </c>
      <c r="B254" s="49" t="s">
        <v>1381</v>
      </c>
      <c r="C254" s="50">
        <v>110852305</v>
      </c>
      <c r="D254" s="51" t="s">
        <v>1102</v>
      </c>
      <c r="E254" s="50">
        <v>1</v>
      </c>
      <c r="F254" s="118">
        <v>41395</v>
      </c>
      <c r="G254" s="52">
        <v>301354.17</v>
      </c>
      <c r="H254" s="52">
        <v>301354.17</v>
      </c>
      <c r="I254" s="11" t="s">
        <v>1152</v>
      </c>
    </row>
    <row r="255" spans="1:9" s="53" customFormat="1" ht="25.5">
      <c r="A255" s="60">
        <v>252</v>
      </c>
      <c r="B255" s="49" t="s">
        <v>1382</v>
      </c>
      <c r="C255" s="50">
        <v>110852304</v>
      </c>
      <c r="D255" s="51" t="s">
        <v>1103</v>
      </c>
      <c r="E255" s="50">
        <v>1</v>
      </c>
      <c r="F255" s="118">
        <v>41395</v>
      </c>
      <c r="G255" s="52">
        <v>25036.48</v>
      </c>
      <c r="H255" s="52">
        <v>25036.48</v>
      </c>
      <c r="I255" s="11" t="s">
        <v>1152</v>
      </c>
    </row>
    <row r="256" spans="1:9" s="53" customFormat="1" ht="25.5">
      <c r="A256" s="60">
        <v>253</v>
      </c>
      <c r="B256" s="49" t="s">
        <v>1383</v>
      </c>
      <c r="C256" s="50">
        <v>110103018</v>
      </c>
      <c r="D256" s="51" t="s">
        <v>1104</v>
      </c>
      <c r="E256" s="50">
        <v>1</v>
      </c>
      <c r="F256" s="118">
        <v>41395</v>
      </c>
      <c r="G256" s="52">
        <v>99950</v>
      </c>
      <c r="H256" s="52">
        <v>99950</v>
      </c>
      <c r="I256" s="11" t="s">
        <v>1152</v>
      </c>
    </row>
    <row r="257" spans="1:9" s="53" customFormat="1" ht="25.5">
      <c r="A257" s="60">
        <v>254</v>
      </c>
      <c r="B257" s="49" t="s">
        <v>1384</v>
      </c>
      <c r="C257" s="50">
        <v>110103016</v>
      </c>
      <c r="D257" s="51" t="s">
        <v>1103</v>
      </c>
      <c r="E257" s="50">
        <v>1</v>
      </c>
      <c r="F257" s="118">
        <v>41395</v>
      </c>
      <c r="G257" s="52">
        <v>29957</v>
      </c>
      <c r="H257" s="52">
        <v>29957</v>
      </c>
      <c r="I257" s="11" t="s">
        <v>1152</v>
      </c>
    </row>
    <row r="258" spans="1:9" s="53" customFormat="1" ht="25.5">
      <c r="A258" s="60">
        <v>255</v>
      </c>
      <c r="B258" s="49" t="s">
        <v>1385</v>
      </c>
      <c r="C258" s="50">
        <v>110103015</v>
      </c>
      <c r="D258" s="51" t="s">
        <v>1105</v>
      </c>
      <c r="E258" s="50">
        <v>1</v>
      </c>
      <c r="F258" s="118">
        <v>41395</v>
      </c>
      <c r="G258" s="52">
        <v>10817</v>
      </c>
      <c r="H258" s="52">
        <v>10817</v>
      </c>
      <c r="I258" s="11" t="s">
        <v>1152</v>
      </c>
    </row>
    <row r="259" spans="1:9" s="53" customFormat="1" ht="25.5">
      <c r="A259" s="60">
        <v>256</v>
      </c>
      <c r="B259" s="49" t="s">
        <v>1386</v>
      </c>
      <c r="C259" s="50">
        <v>110852009</v>
      </c>
      <c r="D259" s="51" t="s">
        <v>1106</v>
      </c>
      <c r="E259" s="50">
        <v>1</v>
      </c>
      <c r="F259" s="118">
        <v>41395</v>
      </c>
      <c r="G259" s="52">
        <v>22730</v>
      </c>
      <c r="H259" s="52">
        <v>22730</v>
      </c>
      <c r="I259" s="11" t="s">
        <v>1152</v>
      </c>
    </row>
    <row r="260" spans="1:9" s="53" customFormat="1" ht="25.5">
      <c r="A260" s="60">
        <v>257</v>
      </c>
      <c r="B260" s="49" t="s">
        <v>1387</v>
      </c>
      <c r="C260" s="50">
        <v>110852004</v>
      </c>
      <c r="D260" s="51" t="s">
        <v>1107</v>
      </c>
      <c r="E260" s="50">
        <v>2</v>
      </c>
      <c r="F260" s="118">
        <v>41395</v>
      </c>
      <c r="G260" s="52">
        <v>32730</v>
      </c>
      <c r="H260" s="52">
        <v>32730</v>
      </c>
      <c r="I260" s="11" t="s">
        <v>1152</v>
      </c>
    </row>
    <row r="261" spans="1:9" s="53" customFormat="1" ht="25.5">
      <c r="A261" s="60">
        <v>258</v>
      </c>
      <c r="B261" s="49" t="s">
        <v>1388</v>
      </c>
      <c r="C261" s="50">
        <v>110852007</v>
      </c>
      <c r="D261" s="51" t="s">
        <v>1108</v>
      </c>
      <c r="E261" s="50">
        <v>1</v>
      </c>
      <c r="F261" s="118">
        <v>41395</v>
      </c>
      <c r="G261" s="52">
        <v>5370</v>
      </c>
      <c r="H261" s="52">
        <v>5370</v>
      </c>
      <c r="I261" s="11" t="s">
        <v>1152</v>
      </c>
    </row>
    <row r="262" spans="1:9" s="53" customFormat="1" ht="25.5">
      <c r="A262" s="60">
        <v>259</v>
      </c>
      <c r="B262" s="49" t="s">
        <v>1389</v>
      </c>
      <c r="C262" s="50">
        <v>110852005</v>
      </c>
      <c r="D262" s="51" t="s">
        <v>1109</v>
      </c>
      <c r="E262" s="50">
        <v>1</v>
      </c>
      <c r="F262" s="118">
        <v>41395</v>
      </c>
      <c r="G262" s="52">
        <v>5520</v>
      </c>
      <c r="H262" s="52">
        <v>5520</v>
      </c>
      <c r="I262" s="11" t="s">
        <v>1152</v>
      </c>
    </row>
    <row r="263" spans="1:9" s="53" customFormat="1" ht="25.5">
      <c r="A263" s="60">
        <v>260</v>
      </c>
      <c r="B263" s="49" t="s">
        <v>1390</v>
      </c>
      <c r="C263" s="50">
        <v>110852006</v>
      </c>
      <c r="D263" s="51" t="s">
        <v>1110</v>
      </c>
      <c r="E263" s="50">
        <v>1</v>
      </c>
      <c r="F263" s="118">
        <v>41395</v>
      </c>
      <c r="G263" s="52">
        <v>5520</v>
      </c>
      <c r="H263" s="52">
        <v>5520</v>
      </c>
      <c r="I263" s="11" t="s">
        <v>1152</v>
      </c>
    </row>
    <row r="264" spans="1:9" s="53" customFormat="1" ht="25.5">
      <c r="A264" s="60">
        <v>261</v>
      </c>
      <c r="B264" s="49" t="s">
        <v>1391</v>
      </c>
      <c r="C264" s="50">
        <v>110852116</v>
      </c>
      <c r="D264" s="51" t="s">
        <v>1111</v>
      </c>
      <c r="E264" s="50">
        <v>6</v>
      </c>
      <c r="F264" s="118">
        <v>41395</v>
      </c>
      <c r="G264" s="52">
        <v>34320</v>
      </c>
      <c r="H264" s="52">
        <v>34320</v>
      </c>
      <c r="I264" s="11" t="s">
        <v>1152</v>
      </c>
    </row>
    <row r="265" spans="1:9" s="53" customFormat="1" ht="25.5">
      <c r="A265" s="60">
        <v>262</v>
      </c>
      <c r="B265" s="49" t="s">
        <v>1392</v>
      </c>
      <c r="C265" s="50">
        <v>110852130</v>
      </c>
      <c r="D265" s="51" t="s">
        <v>1112</v>
      </c>
      <c r="E265" s="50">
        <v>12</v>
      </c>
      <c r="F265" s="118">
        <v>41395</v>
      </c>
      <c r="G265" s="52">
        <v>45360</v>
      </c>
      <c r="H265" s="52">
        <v>45360</v>
      </c>
      <c r="I265" s="11" t="s">
        <v>1152</v>
      </c>
    </row>
    <row r="266" spans="1:9" s="53" customFormat="1" ht="25.5">
      <c r="A266" s="60">
        <v>263</v>
      </c>
      <c r="B266" s="49" t="s">
        <v>1393</v>
      </c>
      <c r="C266" s="50">
        <v>110852127</v>
      </c>
      <c r="D266" s="51" t="s">
        <v>1113</v>
      </c>
      <c r="E266" s="50">
        <v>3</v>
      </c>
      <c r="F266" s="118">
        <v>41395</v>
      </c>
      <c r="G266" s="52">
        <v>7740</v>
      </c>
      <c r="H266" s="52">
        <v>7740</v>
      </c>
      <c r="I266" s="11" t="s">
        <v>1152</v>
      </c>
    </row>
    <row r="267" spans="1:9" s="53" customFormat="1" ht="25.5">
      <c r="A267" s="60">
        <v>264</v>
      </c>
      <c r="B267" s="49" t="s">
        <v>1394</v>
      </c>
      <c r="C267" s="50">
        <v>110852128</v>
      </c>
      <c r="D267" s="51" t="s">
        <v>1114</v>
      </c>
      <c r="E267" s="50">
        <v>12</v>
      </c>
      <c r="F267" s="118">
        <v>41395</v>
      </c>
      <c r="G267" s="52">
        <v>44040</v>
      </c>
      <c r="H267" s="52">
        <v>44040</v>
      </c>
      <c r="I267" s="11" t="s">
        <v>1152</v>
      </c>
    </row>
    <row r="268" spans="1:9" s="53" customFormat="1" ht="25.5">
      <c r="A268" s="60">
        <v>265</v>
      </c>
      <c r="B268" s="49" t="s">
        <v>1395</v>
      </c>
      <c r="C268" s="50">
        <v>110852112</v>
      </c>
      <c r="D268" s="51" t="s">
        <v>1115</v>
      </c>
      <c r="E268" s="50">
        <v>1</v>
      </c>
      <c r="F268" s="118">
        <v>41395</v>
      </c>
      <c r="G268" s="52">
        <v>16000</v>
      </c>
      <c r="H268" s="52">
        <v>16000</v>
      </c>
      <c r="I268" s="11" t="s">
        <v>1152</v>
      </c>
    </row>
    <row r="269" spans="1:9" s="53" customFormat="1" ht="25.5">
      <c r="A269" s="60">
        <v>266</v>
      </c>
      <c r="B269" s="49" t="s">
        <v>1396</v>
      </c>
      <c r="C269" s="50">
        <v>110852111</v>
      </c>
      <c r="D269" s="51" t="s">
        <v>1116</v>
      </c>
      <c r="E269" s="50">
        <v>3</v>
      </c>
      <c r="F269" s="118">
        <v>41395</v>
      </c>
      <c r="G269" s="52">
        <v>34500</v>
      </c>
      <c r="H269" s="52">
        <v>34500</v>
      </c>
      <c r="I269" s="11" t="s">
        <v>1152</v>
      </c>
    </row>
    <row r="270" spans="1:9" s="53" customFormat="1" ht="25.5">
      <c r="A270" s="60">
        <v>267</v>
      </c>
      <c r="B270" s="49" t="s">
        <v>1397</v>
      </c>
      <c r="C270" s="50">
        <v>110852201</v>
      </c>
      <c r="D270" s="51" t="s">
        <v>1117</v>
      </c>
      <c r="E270" s="50">
        <v>2</v>
      </c>
      <c r="F270" s="118">
        <v>41395</v>
      </c>
      <c r="G270" s="52">
        <v>7620</v>
      </c>
      <c r="H270" s="52">
        <v>7620</v>
      </c>
      <c r="I270" s="11" t="s">
        <v>1152</v>
      </c>
    </row>
    <row r="271" spans="1:9" s="53" customFormat="1" ht="25.5">
      <c r="A271" s="60">
        <v>268</v>
      </c>
      <c r="B271" s="49" t="s">
        <v>1398</v>
      </c>
      <c r="C271" s="50">
        <v>110852202</v>
      </c>
      <c r="D271" s="51" t="s">
        <v>1118</v>
      </c>
      <c r="E271" s="50">
        <v>2</v>
      </c>
      <c r="F271" s="118">
        <v>41395</v>
      </c>
      <c r="G271" s="52">
        <v>15180</v>
      </c>
      <c r="H271" s="52">
        <v>15180</v>
      </c>
      <c r="I271" s="11" t="s">
        <v>1152</v>
      </c>
    </row>
    <row r="272" spans="1:9" s="53" customFormat="1" ht="25.5">
      <c r="A272" s="60">
        <v>269</v>
      </c>
      <c r="B272" s="49" t="s">
        <v>1399</v>
      </c>
      <c r="C272" s="50">
        <v>110852200</v>
      </c>
      <c r="D272" s="51" t="s">
        <v>1119</v>
      </c>
      <c r="E272" s="50">
        <v>2</v>
      </c>
      <c r="F272" s="118">
        <v>41395</v>
      </c>
      <c r="G272" s="52">
        <v>13840</v>
      </c>
      <c r="H272" s="52">
        <v>13840</v>
      </c>
      <c r="I272" s="11" t="s">
        <v>1152</v>
      </c>
    </row>
    <row r="273" spans="1:9" s="53" customFormat="1" ht="25.5">
      <c r="A273" s="60">
        <v>270</v>
      </c>
      <c r="B273" s="49" t="s">
        <v>1400</v>
      </c>
      <c r="C273" s="50">
        <v>110852204</v>
      </c>
      <c r="D273" s="51" t="s">
        <v>1120</v>
      </c>
      <c r="E273" s="50">
        <v>1</v>
      </c>
      <c r="F273" s="118">
        <v>41395</v>
      </c>
      <c r="G273" s="52">
        <v>5720</v>
      </c>
      <c r="H273" s="52">
        <v>5720</v>
      </c>
      <c r="I273" s="11" t="s">
        <v>1152</v>
      </c>
    </row>
    <row r="274" spans="1:9" s="53" customFormat="1" ht="25.5">
      <c r="A274" s="60">
        <v>271</v>
      </c>
      <c r="B274" s="49" t="s">
        <v>1401</v>
      </c>
      <c r="C274" s="50">
        <v>110852099</v>
      </c>
      <c r="D274" s="51" t="s">
        <v>1121</v>
      </c>
      <c r="E274" s="50">
        <v>1</v>
      </c>
      <c r="F274" s="118">
        <v>41395</v>
      </c>
      <c r="G274" s="52">
        <v>25000</v>
      </c>
      <c r="H274" s="52">
        <v>25000</v>
      </c>
      <c r="I274" s="11" t="s">
        <v>1152</v>
      </c>
    </row>
    <row r="275" spans="1:9" s="53" customFormat="1" ht="25.5">
      <c r="A275" s="60">
        <v>272</v>
      </c>
      <c r="B275" s="49" t="s">
        <v>1402</v>
      </c>
      <c r="C275" s="54">
        <v>110852098</v>
      </c>
      <c r="D275" s="51" t="s">
        <v>1122</v>
      </c>
      <c r="E275" s="50">
        <v>1</v>
      </c>
      <c r="F275" s="118">
        <v>41395</v>
      </c>
      <c r="G275" s="52">
        <v>18500</v>
      </c>
      <c r="H275" s="52">
        <v>18500</v>
      </c>
      <c r="I275" s="11" t="s">
        <v>1152</v>
      </c>
    </row>
    <row r="276" spans="1:9" s="53" customFormat="1" ht="25.5">
      <c r="A276" s="60">
        <v>273</v>
      </c>
      <c r="B276" s="49" t="s">
        <v>1403</v>
      </c>
      <c r="C276" s="54">
        <v>110852203</v>
      </c>
      <c r="D276" s="51" t="s">
        <v>1123</v>
      </c>
      <c r="E276" s="50">
        <v>1</v>
      </c>
      <c r="F276" s="118">
        <v>41395</v>
      </c>
      <c r="G276" s="52">
        <v>99990</v>
      </c>
      <c r="H276" s="52">
        <v>99990</v>
      </c>
      <c r="I276" s="11" t="s">
        <v>1152</v>
      </c>
    </row>
    <row r="277" spans="1:9" s="53" customFormat="1" ht="25.5">
      <c r="A277" s="60">
        <v>274</v>
      </c>
      <c r="B277" s="49" t="s">
        <v>1404</v>
      </c>
      <c r="C277" s="54">
        <v>110852117</v>
      </c>
      <c r="D277" s="51" t="s">
        <v>1124</v>
      </c>
      <c r="E277" s="50">
        <v>3</v>
      </c>
      <c r="F277" s="118">
        <v>41395</v>
      </c>
      <c r="G277" s="52">
        <v>30000</v>
      </c>
      <c r="H277" s="52">
        <v>30000</v>
      </c>
      <c r="I277" s="11" t="s">
        <v>1152</v>
      </c>
    </row>
    <row r="278" spans="1:9" s="53" customFormat="1" ht="25.5">
      <c r="A278" s="60">
        <v>275</v>
      </c>
      <c r="B278" s="49" t="s">
        <v>1405</v>
      </c>
      <c r="C278" s="54">
        <v>110852119</v>
      </c>
      <c r="D278" s="51" t="s">
        <v>1125</v>
      </c>
      <c r="E278" s="50">
        <v>1</v>
      </c>
      <c r="F278" s="118">
        <v>41395</v>
      </c>
      <c r="G278" s="52">
        <v>18600</v>
      </c>
      <c r="H278" s="52">
        <v>18600</v>
      </c>
      <c r="I278" s="11" t="s">
        <v>1152</v>
      </c>
    </row>
    <row r="279" spans="1:9" s="53" customFormat="1" ht="25.5">
      <c r="A279" s="60">
        <v>276</v>
      </c>
      <c r="B279" s="49" t="s">
        <v>1406</v>
      </c>
      <c r="C279" s="54">
        <v>110852137</v>
      </c>
      <c r="D279" s="51" t="s">
        <v>1126</v>
      </c>
      <c r="E279" s="50">
        <v>4</v>
      </c>
      <c r="F279" s="118">
        <v>41395</v>
      </c>
      <c r="G279" s="52">
        <v>59460</v>
      </c>
      <c r="H279" s="52">
        <v>59460</v>
      </c>
      <c r="I279" s="11" t="s">
        <v>1152</v>
      </c>
    </row>
    <row r="280" spans="1:9" s="53" customFormat="1" ht="25.5">
      <c r="A280" s="60">
        <v>277</v>
      </c>
      <c r="B280" s="49" t="s">
        <v>1407</v>
      </c>
      <c r="C280" s="54">
        <v>110852120</v>
      </c>
      <c r="D280" s="51" t="s">
        <v>1127</v>
      </c>
      <c r="E280" s="50">
        <v>1</v>
      </c>
      <c r="F280" s="118">
        <v>41395</v>
      </c>
      <c r="G280" s="52">
        <v>98600</v>
      </c>
      <c r="H280" s="52">
        <v>98600</v>
      </c>
      <c r="I280" s="11" t="s">
        <v>1152</v>
      </c>
    </row>
    <row r="281" spans="1:9" s="53" customFormat="1" ht="25.5">
      <c r="A281" s="60">
        <v>278</v>
      </c>
      <c r="B281" s="49" t="s">
        <v>1408</v>
      </c>
      <c r="C281" s="54">
        <v>110852118</v>
      </c>
      <c r="D281" s="51" t="s">
        <v>1128</v>
      </c>
      <c r="E281" s="50">
        <v>1</v>
      </c>
      <c r="F281" s="118">
        <v>41395</v>
      </c>
      <c r="G281" s="52">
        <v>62600</v>
      </c>
      <c r="H281" s="52">
        <v>62600</v>
      </c>
      <c r="I281" s="11" t="s">
        <v>1152</v>
      </c>
    </row>
    <row r="282" spans="1:9" s="53" customFormat="1" ht="25.5">
      <c r="A282" s="60">
        <v>279</v>
      </c>
      <c r="B282" s="49" t="s">
        <v>1409</v>
      </c>
      <c r="C282" s="54">
        <v>110852105</v>
      </c>
      <c r="D282" s="51" t="s">
        <v>1129</v>
      </c>
      <c r="E282" s="50">
        <v>1</v>
      </c>
      <c r="F282" s="118">
        <v>41395</v>
      </c>
      <c r="G282" s="52">
        <v>18600</v>
      </c>
      <c r="H282" s="52">
        <v>18600</v>
      </c>
      <c r="I282" s="11" t="s">
        <v>1152</v>
      </c>
    </row>
    <row r="283" spans="1:9" s="53" customFormat="1" ht="25.5">
      <c r="A283" s="60">
        <v>280</v>
      </c>
      <c r="B283" s="49" t="s">
        <v>1410</v>
      </c>
      <c r="C283" s="55">
        <v>110852140</v>
      </c>
      <c r="D283" s="56" t="s">
        <v>1130</v>
      </c>
      <c r="E283" s="11">
        <v>1</v>
      </c>
      <c r="F283" s="118">
        <v>41395</v>
      </c>
      <c r="G283" s="47">
        <v>10140</v>
      </c>
      <c r="H283" s="47">
        <v>10140</v>
      </c>
      <c r="I283" s="11" t="s">
        <v>1152</v>
      </c>
    </row>
    <row r="284" spans="1:9" s="53" customFormat="1" ht="25.5">
      <c r="A284" s="60">
        <v>281</v>
      </c>
      <c r="B284" s="49" t="s">
        <v>1411</v>
      </c>
      <c r="C284" s="55" t="s">
        <v>1131</v>
      </c>
      <c r="D284" s="56" t="s">
        <v>1132</v>
      </c>
      <c r="E284" s="11">
        <v>1</v>
      </c>
      <c r="F284" s="118">
        <v>41395</v>
      </c>
      <c r="G284" s="47">
        <v>10140</v>
      </c>
      <c r="H284" s="47">
        <v>10140</v>
      </c>
      <c r="I284" s="11" t="s">
        <v>1152</v>
      </c>
    </row>
    <row r="285" spans="1:9" s="53" customFormat="1" ht="25.5">
      <c r="A285" s="60">
        <v>282</v>
      </c>
      <c r="B285" s="49" t="s">
        <v>1412</v>
      </c>
      <c r="C285" s="55" t="s">
        <v>1133</v>
      </c>
      <c r="D285" s="56" t="s">
        <v>1134</v>
      </c>
      <c r="E285" s="11">
        <v>1</v>
      </c>
      <c r="F285" s="118">
        <v>41395</v>
      </c>
      <c r="G285" s="47">
        <v>10140</v>
      </c>
      <c r="H285" s="47">
        <v>10140</v>
      </c>
      <c r="I285" s="11" t="s">
        <v>1152</v>
      </c>
    </row>
    <row r="286" spans="1:9" s="53" customFormat="1" ht="25.5">
      <c r="A286" s="60">
        <v>283</v>
      </c>
      <c r="B286" s="49" t="s">
        <v>1413</v>
      </c>
      <c r="C286" s="55" t="s">
        <v>1135</v>
      </c>
      <c r="D286" s="56" t="s">
        <v>1136</v>
      </c>
      <c r="E286" s="11">
        <v>1</v>
      </c>
      <c r="F286" s="118">
        <v>41395</v>
      </c>
      <c r="G286" s="47">
        <v>10140</v>
      </c>
      <c r="H286" s="47">
        <v>10140</v>
      </c>
      <c r="I286" s="11" t="s">
        <v>1152</v>
      </c>
    </row>
    <row r="287" spans="1:9" s="53" customFormat="1" ht="25.5">
      <c r="A287" s="60">
        <v>284</v>
      </c>
      <c r="B287" s="49" t="s">
        <v>1414</v>
      </c>
      <c r="C287" s="55" t="s">
        <v>1137</v>
      </c>
      <c r="D287" s="56" t="s">
        <v>1138</v>
      </c>
      <c r="E287" s="11">
        <v>1</v>
      </c>
      <c r="F287" s="118">
        <v>41395</v>
      </c>
      <c r="G287" s="47">
        <v>10140</v>
      </c>
      <c r="H287" s="47">
        <v>10140</v>
      </c>
      <c r="I287" s="11" t="s">
        <v>1152</v>
      </c>
    </row>
    <row r="288" spans="1:9" s="53" customFormat="1" ht="25.5">
      <c r="A288" s="60">
        <v>285</v>
      </c>
      <c r="B288" s="49" t="s">
        <v>1415</v>
      </c>
      <c r="C288" s="55">
        <v>1108521406</v>
      </c>
      <c r="D288" s="56" t="s">
        <v>1139</v>
      </c>
      <c r="E288" s="11">
        <v>1</v>
      </c>
      <c r="F288" s="118">
        <v>41395</v>
      </c>
      <c r="G288" s="47">
        <v>7460</v>
      </c>
      <c r="H288" s="47">
        <v>7460</v>
      </c>
      <c r="I288" s="11" t="s">
        <v>1152</v>
      </c>
    </row>
    <row r="289" spans="1:9" s="53" customFormat="1" ht="25.5">
      <c r="A289" s="60">
        <v>286</v>
      </c>
      <c r="B289" s="49" t="s">
        <v>1416</v>
      </c>
      <c r="C289" s="55" t="s">
        <v>1140</v>
      </c>
      <c r="D289" s="56" t="s">
        <v>1141</v>
      </c>
      <c r="E289" s="11">
        <v>1</v>
      </c>
      <c r="F289" s="118">
        <v>41395</v>
      </c>
      <c r="G289" s="47">
        <v>7460</v>
      </c>
      <c r="H289" s="47">
        <v>7460</v>
      </c>
      <c r="I289" s="11" t="s">
        <v>1152</v>
      </c>
    </row>
    <row r="290" spans="1:9" s="53" customFormat="1" ht="25.5">
      <c r="A290" s="60">
        <v>287</v>
      </c>
      <c r="B290" s="49" t="s">
        <v>1417</v>
      </c>
      <c r="C290" s="55" t="s">
        <v>1142</v>
      </c>
      <c r="D290" s="56" t="s">
        <v>1143</v>
      </c>
      <c r="E290" s="11">
        <v>1</v>
      </c>
      <c r="F290" s="118">
        <v>41395</v>
      </c>
      <c r="G290" s="47">
        <v>7460</v>
      </c>
      <c r="H290" s="47">
        <v>7460</v>
      </c>
      <c r="I290" s="11" t="s">
        <v>1152</v>
      </c>
    </row>
    <row r="291" spans="1:9" s="53" customFormat="1" ht="25.5">
      <c r="A291" s="60">
        <v>288</v>
      </c>
      <c r="B291" s="49" t="s">
        <v>1418</v>
      </c>
      <c r="C291" s="55" t="s">
        <v>1144</v>
      </c>
      <c r="D291" s="56" t="s">
        <v>1145</v>
      </c>
      <c r="E291" s="11">
        <v>1</v>
      </c>
      <c r="F291" s="118">
        <v>41395</v>
      </c>
      <c r="G291" s="47">
        <v>7460</v>
      </c>
      <c r="H291" s="47">
        <v>7460</v>
      </c>
      <c r="I291" s="11" t="s">
        <v>1152</v>
      </c>
    </row>
    <row r="292" spans="1:9" s="53" customFormat="1" ht="25.5">
      <c r="A292" s="60">
        <v>289</v>
      </c>
      <c r="B292" s="49" t="s">
        <v>1419</v>
      </c>
      <c r="C292" s="55" t="s">
        <v>1146</v>
      </c>
      <c r="D292" s="56" t="s">
        <v>1147</v>
      </c>
      <c r="E292" s="11">
        <v>1</v>
      </c>
      <c r="F292" s="118">
        <v>41395</v>
      </c>
      <c r="G292" s="47">
        <v>7460</v>
      </c>
      <c r="H292" s="47">
        <v>7460</v>
      </c>
      <c r="I292" s="11" t="s">
        <v>1152</v>
      </c>
    </row>
    <row r="293" spans="1:9" s="53" customFormat="1" ht="25.5">
      <c r="A293" s="60">
        <v>290</v>
      </c>
      <c r="B293" s="49" t="s">
        <v>1420</v>
      </c>
      <c r="C293" s="11">
        <v>110852011</v>
      </c>
      <c r="D293" s="56" t="s">
        <v>1151</v>
      </c>
      <c r="E293" s="11">
        <v>1</v>
      </c>
      <c r="F293" s="118">
        <v>41395</v>
      </c>
      <c r="G293" s="47">
        <v>99500</v>
      </c>
      <c r="H293" s="47">
        <v>99500</v>
      </c>
      <c r="I293" s="11" t="s">
        <v>1152</v>
      </c>
    </row>
    <row r="294" spans="1:9" s="53" customFormat="1" ht="25.5">
      <c r="A294" s="60">
        <v>291</v>
      </c>
      <c r="B294" s="49" t="s">
        <v>1401</v>
      </c>
      <c r="C294" s="50">
        <v>110852099</v>
      </c>
      <c r="D294" s="51" t="s">
        <v>1121</v>
      </c>
      <c r="E294" s="50">
        <v>1</v>
      </c>
      <c r="F294" s="118">
        <v>41395</v>
      </c>
      <c r="G294" s="52">
        <v>25000</v>
      </c>
      <c r="H294" s="52">
        <v>25000</v>
      </c>
      <c r="I294" s="11" t="s">
        <v>1152</v>
      </c>
    </row>
    <row r="295" spans="1:9" s="53" customFormat="1" ht="25.5">
      <c r="A295" s="60">
        <v>292</v>
      </c>
      <c r="B295" s="49" t="s">
        <v>1402</v>
      </c>
      <c r="C295" s="54">
        <v>110852098</v>
      </c>
      <c r="D295" s="51" t="s">
        <v>1122</v>
      </c>
      <c r="E295" s="50">
        <v>1</v>
      </c>
      <c r="F295" s="118">
        <v>41395</v>
      </c>
      <c r="G295" s="52">
        <v>18500</v>
      </c>
      <c r="H295" s="52">
        <v>18500</v>
      </c>
      <c r="I295" s="11" t="s">
        <v>1152</v>
      </c>
    </row>
    <row r="296" spans="1:9" s="53" customFormat="1" ht="25.5">
      <c r="A296" s="60">
        <v>293</v>
      </c>
      <c r="B296" s="49" t="s">
        <v>1403</v>
      </c>
      <c r="C296" s="54">
        <v>110852203</v>
      </c>
      <c r="D296" s="51" t="s">
        <v>1123</v>
      </c>
      <c r="E296" s="50">
        <v>1</v>
      </c>
      <c r="F296" s="118">
        <v>41395</v>
      </c>
      <c r="G296" s="52">
        <v>99990</v>
      </c>
      <c r="H296" s="52">
        <v>99990</v>
      </c>
      <c r="I296" s="11" t="s">
        <v>1152</v>
      </c>
    </row>
    <row r="297" spans="1:9" s="53" customFormat="1" ht="25.5">
      <c r="A297" s="60">
        <v>294</v>
      </c>
      <c r="B297" s="49" t="s">
        <v>1404</v>
      </c>
      <c r="C297" s="54">
        <v>110852117</v>
      </c>
      <c r="D297" s="51" t="s">
        <v>1124</v>
      </c>
      <c r="E297" s="50">
        <v>3</v>
      </c>
      <c r="F297" s="118">
        <v>41395</v>
      </c>
      <c r="G297" s="52">
        <v>30000</v>
      </c>
      <c r="H297" s="52">
        <v>30000</v>
      </c>
      <c r="I297" s="11" t="s">
        <v>1152</v>
      </c>
    </row>
    <row r="298" spans="1:9" s="53" customFormat="1" ht="25.5">
      <c r="A298" s="60">
        <v>295</v>
      </c>
      <c r="B298" s="49" t="s">
        <v>1405</v>
      </c>
      <c r="C298" s="54">
        <v>110852119</v>
      </c>
      <c r="D298" s="51" t="s">
        <v>1125</v>
      </c>
      <c r="E298" s="50">
        <v>1</v>
      </c>
      <c r="F298" s="118">
        <v>41395</v>
      </c>
      <c r="G298" s="52">
        <v>18600</v>
      </c>
      <c r="H298" s="52">
        <v>18600</v>
      </c>
      <c r="I298" s="11" t="s">
        <v>1152</v>
      </c>
    </row>
    <row r="299" spans="1:9" s="53" customFormat="1" ht="25.5">
      <c r="A299" s="60">
        <v>296</v>
      </c>
      <c r="B299" s="49" t="s">
        <v>1406</v>
      </c>
      <c r="C299" s="54">
        <v>110852137</v>
      </c>
      <c r="D299" s="51" t="s">
        <v>1126</v>
      </c>
      <c r="E299" s="50">
        <v>4</v>
      </c>
      <c r="F299" s="118">
        <v>41395</v>
      </c>
      <c r="G299" s="52">
        <v>59460</v>
      </c>
      <c r="H299" s="52">
        <v>59460</v>
      </c>
      <c r="I299" s="11" t="s">
        <v>1152</v>
      </c>
    </row>
    <row r="300" spans="1:9" s="53" customFormat="1" ht="25.5">
      <c r="A300" s="60">
        <v>297</v>
      </c>
      <c r="B300" s="49" t="s">
        <v>1407</v>
      </c>
      <c r="C300" s="54">
        <v>110852120</v>
      </c>
      <c r="D300" s="51" t="s">
        <v>1127</v>
      </c>
      <c r="E300" s="50">
        <v>1</v>
      </c>
      <c r="F300" s="118">
        <v>41395</v>
      </c>
      <c r="G300" s="52">
        <v>98600</v>
      </c>
      <c r="H300" s="52">
        <v>98600</v>
      </c>
      <c r="I300" s="11" t="s">
        <v>1152</v>
      </c>
    </row>
    <row r="301" spans="1:9" s="53" customFormat="1" ht="25.5">
      <c r="A301" s="60">
        <v>298</v>
      </c>
      <c r="B301" s="49" t="s">
        <v>1408</v>
      </c>
      <c r="C301" s="54">
        <v>110852118</v>
      </c>
      <c r="D301" s="51" t="s">
        <v>1128</v>
      </c>
      <c r="E301" s="50">
        <v>1</v>
      </c>
      <c r="F301" s="118">
        <v>41395</v>
      </c>
      <c r="G301" s="52">
        <v>62600</v>
      </c>
      <c r="H301" s="52">
        <v>62600</v>
      </c>
      <c r="I301" s="11" t="s">
        <v>1152</v>
      </c>
    </row>
    <row r="302" spans="1:9" s="53" customFormat="1" ht="25.5">
      <c r="A302" s="60">
        <v>299</v>
      </c>
      <c r="B302" s="49" t="s">
        <v>1409</v>
      </c>
      <c r="C302" s="54">
        <v>110852105</v>
      </c>
      <c r="D302" s="51" t="s">
        <v>1129</v>
      </c>
      <c r="E302" s="50">
        <v>1</v>
      </c>
      <c r="F302" s="118">
        <v>41395</v>
      </c>
      <c r="G302" s="52">
        <v>18600</v>
      </c>
      <c r="H302" s="52">
        <v>18600</v>
      </c>
      <c r="I302" s="11" t="s">
        <v>1152</v>
      </c>
    </row>
    <row r="303" spans="1:9" s="53" customFormat="1" ht="25.5">
      <c r="A303" s="60">
        <v>300</v>
      </c>
      <c r="B303" s="49" t="s">
        <v>1410</v>
      </c>
      <c r="C303" s="55">
        <v>110852140</v>
      </c>
      <c r="D303" s="56" t="s">
        <v>1130</v>
      </c>
      <c r="E303" s="11">
        <v>1</v>
      </c>
      <c r="F303" s="118">
        <v>41395</v>
      </c>
      <c r="G303" s="47">
        <v>10140</v>
      </c>
      <c r="H303" s="47">
        <v>10140</v>
      </c>
      <c r="I303" s="11" t="s">
        <v>1152</v>
      </c>
    </row>
    <row r="304" spans="1:9" s="53" customFormat="1" ht="25.5">
      <c r="A304" s="60">
        <v>301</v>
      </c>
      <c r="B304" s="49" t="s">
        <v>1411</v>
      </c>
      <c r="C304" s="55" t="s">
        <v>1131</v>
      </c>
      <c r="D304" s="56" t="s">
        <v>1132</v>
      </c>
      <c r="E304" s="11">
        <v>1</v>
      </c>
      <c r="F304" s="118">
        <v>41395</v>
      </c>
      <c r="G304" s="47">
        <v>10140</v>
      </c>
      <c r="H304" s="47">
        <v>10140</v>
      </c>
      <c r="I304" s="11" t="s">
        <v>1152</v>
      </c>
    </row>
    <row r="305" spans="1:9" s="53" customFormat="1" ht="25.5">
      <c r="A305" s="60">
        <v>302</v>
      </c>
      <c r="B305" s="49" t="s">
        <v>1391</v>
      </c>
      <c r="C305" s="50">
        <v>110852116</v>
      </c>
      <c r="D305" s="51" t="s">
        <v>1111</v>
      </c>
      <c r="E305" s="50">
        <v>6</v>
      </c>
      <c r="F305" s="118">
        <v>41395</v>
      </c>
      <c r="G305" s="52">
        <v>34320</v>
      </c>
      <c r="H305" s="52">
        <v>34320</v>
      </c>
      <c r="I305" s="11" t="s">
        <v>1152</v>
      </c>
    </row>
    <row r="306" spans="1:9" s="53" customFormat="1" ht="25.5">
      <c r="A306" s="60">
        <v>303</v>
      </c>
      <c r="B306" s="49" t="s">
        <v>1392</v>
      </c>
      <c r="C306" s="50">
        <v>110852130</v>
      </c>
      <c r="D306" s="51" t="s">
        <v>1112</v>
      </c>
      <c r="E306" s="50">
        <v>12</v>
      </c>
      <c r="F306" s="118">
        <v>41395</v>
      </c>
      <c r="G306" s="52">
        <v>45360</v>
      </c>
      <c r="H306" s="52">
        <v>45360</v>
      </c>
      <c r="I306" s="11" t="s">
        <v>1152</v>
      </c>
    </row>
    <row r="307" spans="1:9" s="53" customFormat="1" ht="25.5">
      <c r="A307" s="60">
        <v>304</v>
      </c>
      <c r="B307" s="49" t="s">
        <v>1394</v>
      </c>
      <c r="C307" s="50">
        <v>110852128</v>
      </c>
      <c r="D307" s="51" t="s">
        <v>1114</v>
      </c>
      <c r="E307" s="50">
        <v>12</v>
      </c>
      <c r="F307" s="118">
        <v>41395</v>
      </c>
      <c r="G307" s="52">
        <v>44040</v>
      </c>
      <c r="H307" s="52">
        <v>44040</v>
      </c>
      <c r="I307" s="11" t="s">
        <v>1152</v>
      </c>
    </row>
    <row r="308" spans="1:9" s="53" customFormat="1" ht="25.5">
      <c r="A308" s="60">
        <v>305</v>
      </c>
      <c r="B308" s="49" t="s">
        <v>1395</v>
      </c>
      <c r="C308" s="50">
        <v>110852112</v>
      </c>
      <c r="D308" s="51" t="s">
        <v>1115</v>
      </c>
      <c r="E308" s="50">
        <v>1</v>
      </c>
      <c r="F308" s="118">
        <v>41395</v>
      </c>
      <c r="G308" s="52">
        <v>16000</v>
      </c>
      <c r="H308" s="52">
        <v>16000</v>
      </c>
      <c r="I308" s="11" t="s">
        <v>1152</v>
      </c>
    </row>
    <row r="309" spans="1:9" s="53" customFormat="1" ht="25.5">
      <c r="A309" s="60">
        <v>306</v>
      </c>
      <c r="B309" s="49" t="s">
        <v>1396</v>
      </c>
      <c r="C309" s="50">
        <v>110852111</v>
      </c>
      <c r="D309" s="51" t="s">
        <v>1116</v>
      </c>
      <c r="E309" s="50">
        <v>3</v>
      </c>
      <c r="F309" s="118">
        <v>41395</v>
      </c>
      <c r="G309" s="52">
        <v>34500</v>
      </c>
      <c r="H309" s="52">
        <v>34500</v>
      </c>
      <c r="I309" s="11" t="s">
        <v>1152</v>
      </c>
    </row>
    <row r="310" spans="1:9" s="53" customFormat="1" ht="25.5">
      <c r="A310" s="60">
        <v>307</v>
      </c>
      <c r="B310" s="49" t="s">
        <v>1397</v>
      </c>
      <c r="C310" s="50">
        <v>110852201</v>
      </c>
      <c r="D310" s="51" t="s">
        <v>1117</v>
      </c>
      <c r="E310" s="50">
        <v>2</v>
      </c>
      <c r="F310" s="118">
        <v>41395</v>
      </c>
      <c r="G310" s="52">
        <v>7620</v>
      </c>
      <c r="H310" s="52">
        <v>7620</v>
      </c>
      <c r="I310" s="11" t="s">
        <v>1152</v>
      </c>
    </row>
    <row r="311" spans="1:9" s="53" customFormat="1" ht="25.5">
      <c r="A311" s="60">
        <v>308</v>
      </c>
      <c r="B311" s="49" t="s">
        <v>1398</v>
      </c>
      <c r="C311" s="50">
        <v>110852202</v>
      </c>
      <c r="D311" s="51" t="s">
        <v>1118</v>
      </c>
      <c r="E311" s="50">
        <v>2</v>
      </c>
      <c r="F311" s="118">
        <v>41395</v>
      </c>
      <c r="G311" s="52">
        <v>15180</v>
      </c>
      <c r="H311" s="52">
        <v>15180</v>
      </c>
      <c r="I311" s="11" t="s">
        <v>1152</v>
      </c>
    </row>
    <row r="312" spans="1:9" s="53" customFormat="1" ht="52.5" customHeight="1">
      <c r="A312" s="60">
        <v>309</v>
      </c>
      <c r="B312" s="49" t="s">
        <v>1731</v>
      </c>
      <c r="C312" s="59" t="s">
        <v>1691</v>
      </c>
      <c r="D312" s="69" t="s">
        <v>1690</v>
      </c>
      <c r="E312" s="70">
        <v>1</v>
      </c>
      <c r="F312" s="59" t="s">
        <v>1724</v>
      </c>
      <c r="G312" s="63">
        <v>13938</v>
      </c>
      <c r="H312" s="63">
        <v>13938</v>
      </c>
      <c r="I312" s="70" t="s">
        <v>594</v>
      </c>
    </row>
    <row r="313" spans="1:9" s="53" customFormat="1" ht="30" customHeight="1">
      <c r="A313" s="60">
        <v>310</v>
      </c>
      <c r="B313" s="49" t="s">
        <v>1421</v>
      </c>
      <c r="C313" s="59" t="s">
        <v>1693</v>
      </c>
      <c r="D313" s="69" t="s">
        <v>1692</v>
      </c>
      <c r="E313" s="70">
        <v>1</v>
      </c>
      <c r="F313" s="59" t="s">
        <v>1724</v>
      </c>
      <c r="G313" s="63">
        <v>30899</v>
      </c>
      <c r="H313" s="63">
        <v>30899</v>
      </c>
      <c r="I313" s="11" t="s">
        <v>1152</v>
      </c>
    </row>
    <row r="314" spans="1:9" s="53" customFormat="1" ht="49.5" customHeight="1">
      <c r="A314" s="60">
        <v>311</v>
      </c>
      <c r="B314" s="49" t="s">
        <v>1422</v>
      </c>
      <c r="C314" s="59" t="s">
        <v>1695</v>
      </c>
      <c r="D314" s="69" t="s">
        <v>1694</v>
      </c>
      <c r="E314" s="70">
        <v>1</v>
      </c>
      <c r="F314" s="59" t="s">
        <v>1725</v>
      </c>
      <c r="G314" s="63">
        <v>11499</v>
      </c>
      <c r="H314" s="63">
        <v>11499</v>
      </c>
      <c r="I314" s="70" t="s">
        <v>594</v>
      </c>
    </row>
    <row r="315" spans="1:9" s="53" customFormat="1" ht="30" customHeight="1">
      <c r="A315" s="60">
        <v>312</v>
      </c>
      <c r="B315" s="49" t="s">
        <v>1423</v>
      </c>
      <c r="C315" s="59" t="s">
        <v>1697</v>
      </c>
      <c r="D315" s="69" t="s">
        <v>1696</v>
      </c>
      <c r="E315" s="70">
        <v>1</v>
      </c>
      <c r="F315" s="59" t="s">
        <v>1726</v>
      </c>
      <c r="G315" s="63">
        <v>7502.24</v>
      </c>
      <c r="H315" s="63">
        <v>7502.24</v>
      </c>
      <c r="I315" s="70" t="s">
        <v>594</v>
      </c>
    </row>
    <row r="316" spans="1:9" s="53" customFormat="1" ht="33" customHeight="1">
      <c r="A316" s="60">
        <v>313</v>
      </c>
      <c r="B316" s="49" t="s">
        <v>1424</v>
      </c>
      <c r="C316" s="59" t="s">
        <v>1699</v>
      </c>
      <c r="D316" s="69" t="s">
        <v>1698</v>
      </c>
      <c r="E316" s="70">
        <v>1</v>
      </c>
      <c r="F316" s="59" t="s">
        <v>1726</v>
      </c>
      <c r="G316" s="63">
        <v>2800</v>
      </c>
      <c r="H316" s="63">
        <v>2800</v>
      </c>
      <c r="I316" s="70" t="s">
        <v>594</v>
      </c>
    </row>
    <row r="317" spans="1:9" s="53" customFormat="1" ht="30" customHeight="1">
      <c r="A317" s="60">
        <v>314</v>
      </c>
      <c r="B317" s="49" t="s">
        <v>1425</v>
      </c>
      <c r="C317" s="16" t="s">
        <v>1700</v>
      </c>
      <c r="D317" s="69" t="s">
        <v>1698</v>
      </c>
      <c r="E317" s="70">
        <v>1</v>
      </c>
      <c r="F317" s="59" t="s">
        <v>1726</v>
      </c>
      <c r="G317" s="63">
        <v>2800</v>
      </c>
      <c r="H317" s="63">
        <v>2800</v>
      </c>
      <c r="I317" s="70" t="s">
        <v>594</v>
      </c>
    </row>
    <row r="318" spans="1:9" s="53" customFormat="1" ht="39.75" customHeight="1">
      <c r="A318" s="60">
        <v>315</v>
      </c>
      <c r="B318" s="49" t="s">
        <v>1426</v>
      </c>
      <c r="C318" s="16" t="s">
        <v>1702</v>
      </c>
      <c r="D318" s="69" t="s">
        <v>1701</v>
      </c>
      <c r="E318" s="70">
        <v>1</v>
      </c>
      <c r="F318" s="59" t="s">
        <v>1727</v>
      </c>
      <c r="G318" s="63">
        <v>21325</v>
      </c>
      <c r="H318" s="63">
        <v>21325</v>
      </c>
      <c r="I318" s="70" t="s">
        <v>594</v>
      </c>
    </row>
    <row r="319" spans="1:9" s="53" customFormat="1" ht="30.75" customHeight="1">
      <c r="A319" s="60">
        <v>316</v>
      </c>
      <c r="B319" s="49" t="s">
        <v>1427</v>
      </c>
      <c r="C319" s="16" t="s">
        <v>1703</v>
      </c>
      <c r="D319" s="69" t="s">
        <v>1701</v>
      </c>
      <c r="E319" s="70">
        <v>1</v>
      </c>
      <c r="F319" s="59" t="s">
        <v>1727</v>
      </c>
      <c r="G319" s="63">
        <v>21325</v>
      </c>
      <c r="H319" s="63">
        <v>21325</v>
      </c>
      <c r="I319" s="70" t="s">
        <v>594</v>
      </c>
    </row>
    <row r="320" spans="1:9" s="53" customFormat="1" ht="36" customHeight="1">
      <c r="A320" s="60">
        <v>317</v>
      </c>
      <c r="B320" s="49" t="s">
        <v>1428</v>
      </c>
      <c r="C320" s="16" t="s">
        <v>1704</v>
      </c>
      <c r="D320" s="69" t="s">
        <v>1701</v>
      </c>
      <c r="E320" s="70">
        <v>1</v>
      </c>
      <c r="F320" s="59" t="s">
        <v>1727</v>
      </c>
      <c r="G320" s="63">
        <v>21325</v>
      </c>
      <c r="H320" s="63">
        <v>21325</v>
      </c>
      <c r="I320" s="70" t="s">
        <v>594</v>
      </c>
    </row>
    <row r="321" spans="1:9" s="53" customFormat="1" ht="37.5" customHeight="1">
      <c r="A321" s="60">
        <v>318</v>
      </c>
      <c r="B321" s="49" t="s">
        <v>1429</v>
      </c>
      <c r="C321" s="16" t="s">
        <v>1705</v>
      </c>
      <c r="D321" s="69" t="s">
        <v>1701</v>
      </c>
      <c r="E321" s="70">
        <v>1</v>
      </c>
      <c r="F321" s="59" t="s">
        <v>1727</v>
      </c>
      <c r="G321" s="63">
        <v>21325</v>
      </c>
      <c r="H321" s="63">
        <v>21325</v>
      </c>
      <c r="I321" s="70" t="s">
        <v>594</v>
      </c>
    </row>
    <row r="322" spans="1:9" s="53" customFormat="1" ht="39.75" customHeight="1">
      <c r="A322" s="60">
        <v>319</v>
      </c>
      <c r="B322" s="49" t="s">
        <v>1430</v>
      </c>
      <c r="C322" s="16" t="s">
        <v>1706</v>
      </c>
      <c r="D322" s="69" t="s">
        <v>1701</v>
      </c>
      <c r="E322" s="70">
        <v>1</v>
      </c>
      <c r="F322" s="59" t="s">
        <v>1727</v>
      </c>
      <c r="G322" s="63">
        <v>21325</v>
      </c>
      <c r="H322" s="63">
        <v>21325</v>
      </c>
      <c r="I322" s="70" t="s">
        <v>594</v>
      </c>
    </row>
    <row r="323" spans="1:9" s="53" customFormat="1" ht="37.5" customHeight="1">
      <c r="A323" s="60">
        <v>320</v>
      </c>
      <c r="B323" s="49" t="s">
        <v>1431</v>
      </c>
      <c r="C323" s="16" t="s">
        <v>1708</v>
      </c>
      <c r="D323" s="69" t="s">
        <v>1707</v>
      </c>
      <c r="E323" s="70">
        <v>1</v>
      </c>
      <c r="F323" s="59" t="s">
        <v>1727</v>
      </c>
      <c r="G323" s="63">
        <v>4861</v>
      </c>
      <c r="H323" s="63">
        <v>4861</v>
      </c>
      <c r="I323" s="70" t="s">
        <v>594</v>
      </c>
    </row>
    <row r="324" spans="1:9" s="53" customFormat="1" ht="33.75" customHeight="1">
      <c r="A324" s="60">
        <v>321</v>
      </c>
      <c r="B324" s="49" t="s">
        <v>1432</v>
      </c>
      <c r="C324" s="16" t="s">
        <v>1709</v>
      </c>
      <c r="D324" s="69" t="s">
        <v>1707</v>
      </c>
      <c r="E324" s="70">
        <v>1</v>
      </c>
      <c r="F324" s="59" t="s">
        <v>1727</v>
      </c>
      <c r="G324" s="63">
        <v>4861</v>
      </c>
      <c r="H324" s="63">
        <v>4861</v>
      </c>
      <c r="I324" s="70" t="s">
        <v>594</v>
      </c>
    </row>
    <row r="325" spans="1:9" s="53" customFormat="1" ht="33" customHeight="1">
      <c r="A325" s="60">
        <v>322</v>
      </c>
      <c r="B325" s="49" t="s">
        <v>1433</v>
      </c>
      <c r="C325" s="16" t="s">
        <v>1710</v>
      </c>
      <c r="D325" s="69" t="s">
        <v>1707</v>
      </c>
      <c r="E325" s="70">
        <v>1</v>
      </c>
      <c r="F325" s="59" t="s">
        <v>1727</v>
      </c>
      <c r="G325" s="63">
        <v>4861</v>
      </c>
      <c r="H325" s="63">
        <v>4861</v>
      </c>
      <c r="I325" s="70" t="s">
        <v>594</v>
      </c>
    </row>
    <row r="326" spans="1:9" s="53" customFormat="1" ht="30" customHeight="1">
      <c r="A326" s="60">
        <v>323</v>
      </c>
      <c r="B326" s="49" t="s">
        <v>1434</v>
      </c>
      <c r="C326" s="16" t="s">
        <v>1711</v>
      </c>
      <c r="D326" s="69" t="s">
        <v>1707</v>
      </c>
      <c r="E326" s="70">
        <v>1</v>
      </c>
      <c r="F326" s="59" t="s">
        <v>1727</v>
      </c>
      <c r="G326" s="63">
        <v>4861</v>
      </c>
      <c r="H326" s="63">
        <v>4861</v>
      </c>
      <c r="I326" s="70" t="s">
        <v>594</v>
      </c>
    </row>
    <row r="327" spans="1:9" s="53" customFormat="1" ht="32.25" customHeight="1">
      <c r="A327" s="60">
        <v>324</v>
      </c>
      <c r="B327" s="49" t="s">
        <v>1435</v>
      </c>
      <c r="C327" s="16" t="s">
        <v>1713</v>
      </c>
      <c r="D327" s="69" t="s">
        <v>1712</v>
      </c>
      <c r="E327" s="70">
        <v>1</v>
      </c>
      <c r="F327" s="59" t="s">
        <v>1727</v>
      </c>
      <c r="G327" s="63">
        <v>11110</v>
      </c>
      <c r="H327" s="63">
        <v>11110</v>
      </c>
      <c r="I327" s="70" t="s">
        <v>594</v>
      </c>
    </row>
    <row r="328" spans="1:9" s="53" customFormat="1" ht="30" customHeight="1">
      <c r="A328" s="60">
        <v>325</v>
      </c>
      <c r="B328" s="49" t="s">
        <v>1436</v>
      </c>
      <c r="C328" s="16" t="s">
        <v>1714</v>
      </c>
      <c r="D328" s="69" t="s">
        <v>1712</v>
      </c>
      <c r="E328" s="70">
        <v>1</v>
      </c>
      <c r="F328" s="59" t="s">
        <v>1727</v>
      </c>
      <c r="G328" s="63">
        <v>11110</v>
      </c>
      <c r="H328" s="63">
        <v>11110</v>
      </c>
      <c r="I328" s="70" t="s">
        <v>594</v>
      </c>
    </row>
    <row r="329" spans="1:9" s="53" customFormat="1" ht="30" customHeight="1">
      <c r="A329" s="60">
        <v>326</v>
      </c>
      <c r="B329" s="49" t="s">
        <v>1437</v>
      </c>
      <c r="C329" s="16">
        <v>110104903</v>
      </c>
      <c r="D329" s="69" t="s">
        <v>1715</v>
      </c>
      <c r="E329" s="70">
        <v>1</v>
      </c>
      <c r="F329" s="59" t="s">
        <v>1727</v>
      </c>
      <c r="G329" s="63">
        <v>22773.1</v>
      </c>
      <c r="H329" s="63">
        <v>22773.1</v>
      </c>
      <c r="I329" s="70" t="s">
        <v>594</v>
      </c>
    </row>
    <row r="330" spans="1:9" s="53" customFormat="1" ht="25.5">
      <c r="A330" s="60">
        <v>327</v>
      </c>
      <c r="B330" s="49" t="s">
        <v>1438</v>
      </c>
      <c r="C330" s="16" t="s">
        <v>1717</v>
      </c>
      <c r="D330" s="69" t="s">
        <v>1716</v>
      </c>
      <c r="E330" s="70">
        <v>1</v>
      </c>
      <c r="F330" s="59" t="s">
        <v>1728</v>
      </c>
      <c r="G330" s="63">
        <v>25000</v>
      </c>
      <c r="H330" s="63">
        <v>25000</v>
      </c>
      <c r="I330" s="70" t="s">
        <v>594</v>
      </c>
    </row>
    <row r="331" spans="1:9" s="53" customFormat="1" ht="51" customHeight="1">
      <c r="A331" s="60">
        <v>328</v>
      </c>
      <c r="B331" s="49" t="s">
        <v>1439</v>
      </c>
      <c r="C331" s="16" t="s">
        <v>1719</v>
      </c>
      <c r="D331" s="69" t="s">
        <v>1718</v>
      </c>
      <c r="E331" s="70">
        <v>1</v>
      </c>
      <c r="F331" s="59" t="s">
        <v>1729</v>
      </c>
      <c r="G331" s="63">
        <v>15813</v>
      </c>
      <c r="H331" s="63">
        <v>15813</v>
      </c>
      <c r="I331" s="70" t="s">
        <v>594</v>
      </c>
    </row>
    <row r="332" spans="1:9" s="53" customFormat="1" ht="25.5">
      <c r="A332" s="60">
        <v>329</v>
      </c>
      <c r="B332" s="49" t="s">
        <v>1440</v>
      </c>
      <c r="C332" s="16" t="s">
        <v>1721</v>
      </c>
      <c r="D332" s="69" t="s">
        <v>1720</v>
      </c>
      <c r="E332" s="70">
        <v>1</v>
      </c>
      <c r="F332" s="59" t="s">
        <v>1729</v>
      </c>
      <c r="G332" s="63">
        <v>6990</v>
      </c>
      <c r="H332" s="63">
        <v>6990</v>
      </c>
      <c r="I332" s="70" t="s">
        <v>594</v>
      </c>
    </row>
    <row r="333" spans="1:9" s="53" customFormat="1" ht="30" customHeight="1">
      <c r="A333" s="60">
        <v>330</v>
      </c>
      <c r="B333" s="49" t="s">
        <v>1441</v>
      </c>
      <c r="C333" s="16" t="s">
        <v>1723</v>
      </c>
      <c r="D333" s="69" t="s">
        <v>1722</v>
      </c>
      <c r="E333" s="70">
        <v>1</v>
      </c>
      <c r="F333" s="59" t="s">
        <v>1730</v>
      </c>
      <c r="G333" s="63">
        <v>2830.01</v>
      </c>
      <c r="H333" s="63">
        <v>2830.01</v>
      </c>
      <c r="I333" s="70" t="s">
        <v>594</v>
      </c>
    </row>
    <row r="334" spans="1:9" s="53" customFormat="1" ht="30" customHeight="1">
      <c r="A334" s="60">
        <v>331</v>
      </c>
      <c r="B334" s="49" t="s">
        <v>1442</v>
      </c>
      <c r="C334" s="117" t="s">
        <v>1975</v>
      </c>
      <c r="D334" s="116" t="s">
        <v>1974</v>
      </c>
      <c r="E334" s="73">
        <v>1</v>
      </c>
      <c r="F334" s="16" t="s">
        <v>1976</v>
      </c>
      <c r="G334" s="109">
        <v>14440</v>
      </c>
      <c r="H334" s="109">
        <v>14440</v>
      </c>
      <c r="I334" s="70" t="s">
        <v>594</v>
      </c>
    </row>
    <row r="335" spans="1:9" s="53" customFormat="1" ht="30" customHeight="1">
      <c r="A335" s="60">
        <v>332</v>
      </c>
      <c r="B335" s="49" t="s">
        <v>2119</v>
      </c>
      <c r="C335" s="117" t="s">
        <v>1978</v>
      </c>
      <c r="D335" s="116" t="s">
        <v>1977</v>
      </c>
      <c r="E335" s="73">
        <v>1</v>
      </c>
      <c r="F335" s="16" t="s">
        <v>1979</v>
      </c>
      <c r="G335" s="109">
        <v>9450</v>
      </c>
      <c r="H335" s="109">
        <v>9450</v>
      </c>
      <c r="I335" s="70" t="s">
        <v>594</v>
      </c>
    </row>
    <row r="336" spans="1:9" s="53" customFormat="1" ht="30" customHeight="1">
      <c r="A336" s="60">
        <v>333</v>
      </c>
      <c r="B336" s="49" t="s">
        <v>2120</v>
      </c>
      <c r="C336" s="117" t="s">
        <v>2032</v>
      </c>
      <c r="D336" s="116" t="s">
        <v>2031</v>
      </c>
      <c r="E336" s="73">
        <v>1</v>
      </c>
      <c r="F336" s="16" t="s">
        <v>1976</v>
      </c>
      <c r="G336" s="109">
        <v>23999</v>
      </c>
      <c r="H336" s="109">
        <v>23999</v>
      </c>
      <c r="I336" s="70" t="s">
        <v>594</v>
      </c>
    </row>
    <row r="337" spans="1:9" s="53" customFormat="1" ht="30" customHeight="1">
      <c r="A337" s="60">
        <v>334</v>
      </c>
      <c r="B337" s="49" t="s">
        <v>2121</v>
      </c>
      <c r="C337" s="117" t="s">
        <v>1719</v>
      </c>
      <c r="D337" s="116" t="s">
        <v>1718</v>
      </c>
      <c r="E337" s="73">
        <v>1</v>
      </c>
      <c r="F337" s="16" t="s">
        <v>1729</v>
      </c>
      <c r="G337" s="109">
        <v>15813</v>
      </c>
      <c r="H337" s="109">
        <v>15813</v>
      </c>
      <c r="I337" s="70" t="s">
        <v>594</v>
      </c>
    </row>
    <row r="338" spans="1:9" s="53" customFormat="1" ht="30" customHeight="1">
      <c r="A338" s="60">
        <v>335</v>
      </c>
      <c r="B338" s="49" t="s">
        <v>1443</v>
      </c>
      <c r="C338" s="117" t="s">
        <v>1721</v>
      </c>
      <c r="D338" s="116" t="s">
        <v>1720</v>
      </c>
      <c r="E338" s="73">
        <v>1</v>
      </c>
      <c r="F338" s="16" t="s">
        <v>1729</v>
      </c>
      <c r="G338" s="109">
        <v>6990</v>
      </c>
      <c r="H338" s="109">
        <v>6990</v>
      </c>
      <c r="I338" s="70" t="s">
        <v>594</v>
      </c>
    </row>
    <row r="339" spans="1:9" s="53" customFormat="1" ht="30" customHeight="1">
      <c r="A339" s="60">
        <v>336</v>
      </c>
      <c r="B339" s="49" t="s">
        <v>1444</v>
      </c>
      <c r="C339" s="117" t="s">
        <v>2040</v>
      </c>
      <c r="D339" s="116" t="s">
        <v>2039</v>
      </c>
      <c r="E339" s="73">
        <v>1</v>
      </c>
      <c r="F339" s="16" t="s">
        <v>2041</v>
      </c>
      <c r="G339" s="109">
        <v>3699</v>
      </c>
      <c r="H339" s="109">
        <v>3699</v>
      </c>
      <c r="I339" s="70" t="s">
        <v>594</v>
      </c>
    </row>
    <row r="340" spans="1:9" s="53" customFormat="1" ht="30" customHeight="1">
      <c r="A340" s="60">
        <v>337</v>
      </c>
      <c r="B340" s="49" t="s">
        <v>1445</v>
      </c>
      <c r="C340" s="117" t="s">
        <v>2042</v>
      </c>
      <c r="D340" s="116" t="s">
        <v>2039</v>
      </c>
      <c r="E340" s="73">
        <v>1</v>
      </c>
      <c r="F340" s="16" t="s">
        <v>2041</v>
      </c>
      <c r="G340" s="109">
        <v>3699</v>
      </c>
      <c r="H340" s="109">
        <v>3699</v>
      </c>
      <c r="I340" s="70" t="s">
        <v>594</v>
      </c>
    </row>
    <row r="341" spans="1:9" s="53" customFormat="1" ht="30" customHeight="1">
      <c r="A341" s="60">
        <v>338</v>
      </c>
      <c r="B341" s="49" t="s">
        <v>1446</v>
      </c>
      <c r="C341" s="117" t="s">
        <v>2043</v>
      </c>
      <c r="D341" s="116" t="s">
        <v>2039</v>
      </c>
      <c r="E341" s="73">
        <v>1</v>
      </c>
      <c r="F341" s="16" t="s">
        <v>2041</v>
      </c>
      <c r="G341" s="109">
        <v>3699</v>
      </c>
      <c r="H341" s="109">
        <v>3699</v>
      </c>
      <c r="I341" s="70" t="s">
        <v>594</v>
      </c>
    </row>
    <row r="342" spans="1:9" s="53" customFormat="1" ht="30" customHeight="1">
      <c r="A342" s="60">
        <v>339</v>
      </c>
      <c r="B342" s="49" t="s">
        <v>1447</v>
      </c>
      <c r="C342" s="117" t="s">
        <v>2045</v>
      </c>
      <c r="D342" s="116" t="s">
        <v>2044</v>
      </c>
      <c r="E342" s="73">
        <v>1</v>
      </c>
      <c r="F342" s="16" t="s">
        <v>2041</v>
      </c>
      <c r="G342" s="109">
        <v>3699</v>
      </c>
      <c r="H342" s="109">
        <v>3699</v>
      </c>
      <c r="I342" s="70" t="s">
        <v>594</v>
      </c>
    </row>
    <row r="343" spans="1:9" s="53" customFormat="1" ht="30" customHeight="1">
      <c r="A343" s="60">
        <v>340</v>
      </c>
      <c r="B343" s="49" t="s">
        <v>1448</v>
      </c>
      <c r="C343" s="117" t="s">
        <v>2046</v>
      </c>
      <c r="D343" s="116" t="s">
        <v>2044</v>
      </c>
      <c r="E343" s="73">
        <v>1</v>
      </c>
      <c r="F343" s="16" t="s">
        <v>2041</v>
      </c>
      <c r="G343" s="109">
        <v>3699</v>
      </c>
      <c r="H343" s="109">
        <v>3699</v>
      </c>
      <c r="I343" s="70" t="s">
        <v>594</v>
      </c>
    </row>
    <row r="344" spans="1:9" s="53" customFormat="1" ht="30" customHeight="1">
      <c r="A344" s="60">
        <v>341</v>
      </c>
      <c r="B344" s="49" t="s">
        <v>1449</v>
      </c>
      <c r="C344" s="117" t="s">
        <v>2047</v>
      </c>
      <c r="D344" s="116" t="s">
        <v>2044</v>
      </c>
      <c r="E344" s="73">
        <v>1</v>
      </c>
      <c r="F344" s="16" t="s">
        <v>2041</v>
      </c>
      <c r="G344" s="109">
        <v>3699</v>
      </c>
      <c r="H344" s="109">
        <v>3699</v>
      </c>
      <c r="I344" s="70" t="s">
        <v>594</v>
      </c>
    </row>
    <row r="345" spans="1:9" s="53" customFormat="1" ht="30" customHeight="1">
      <c r="A345" s="60">
        <v>342</v>
      </c>
      <c r="B345" s="49" t="s">
        <v>1450</v>
      </c>
      <c r="C345" s="117" t="s">
        <v>2049</v>
      </c>
      <c r="D345" s="116" t="s">
        <v>2048</v>
      </c>
      <c r="E345" s="73">
        <v>1</v>
      </c>
      <c r="F345" s="16" t="s">
        <v>2041</v>
      </c>
      <c r="G345" s="109">
        <v>4731</v>
      </c>
      <c r="H345" s="109">
        <v>4731</v>
      </c>
      <c r="I345" s="70" t="s">
        <v>594</v>
      </c>
    </row>
    <row r="346" spans="1:9" s="53" customFormat="1" ht="30" customHeight="1">
      <c r="A346" s="60">
        <v>343</v>
      </c>
      <c r="B346" s="49" t="s">
        <v>1451</v>
      </c>
      <c r="C346" s="117" t="s">
        <v>2050</v>
      </c>
      <c r="D346" s="116" t="s">
        <v>2048</v>
      </c>
      <c r="E346" s="73">
        <v>1</v>
      </c>
      <c r="F346" s="16" t="s">
        <v>2041</v>
      </c>
      <c r="G346" s="109">
        <v>4731</v>
      </c>
      <c r="H346" s="109">
        <v>4731</v>
      </c>
      <c r="I346" s="70" t="s">
        <v>594</v>
      </c>
    </row>
    <row r="347" spans="1:9" s="53" customFormat="1" ht="30" customHeight="1">
      <c r="A347" s="60">
        <v>344</v>
      </c>
      <c r="B347" s="49" t="s">
        <v>1452</v>
      </c>
      <c r="C347" s="117" t="s">
        <v>2051</v>
      </c>
      <c r="D347" s="116" t="s">
        <v>2048</v>
      </c>
      <c r="E347" s="73">
        <v>1</v>
      </c>
      <c r="F347" s="16" t="s">
        <v>2041</v>
      </c>
      <c r="G347" s="109">
        <v>4731</v>
      </c>
      <c r="H347" s="109">
        <v>4731</v>
      </c>
      <c r="I347" s="70" t="s">
        <v>594</v>
      </c>
    </row>
    <row r="348" spans="1:9" s="53" customFormat="1" ht="30" customHeight="1">
      <c r="A348" s="60">
        <v>345</v>
      </c>
      <c r="B348" s="49" t="s">
        <v>1453</v>
      </c>
      <c r="C348" s="117" t="s">
        <v>2052</v>
      </c>
      <c r="D348" s="116" t="s">
        <v>2048</v>
      </c>
      <c r="E348" s="73">
        <v>1</v>
      </c>
      <c r="F348" s="16" t="s">
        <v>2041</v>
      </c>
      <c r="G348" s="109">
        <v>4731</v>
      </c>
      <c r="H348" s="109">
        <v>4731</v>
      </c>
      <c r="I348" s="70" t="s">
        <v>594</v>
      </c>
    </row>
    <row r="349" spans="1:9" s="53" customFormat="1" ht="30" customHeight="1">
      <c r="A349" s="60">
        <v>346</v>
      </c>
      <c r="B349" s="49" t="s">
        <v>1454</v>
      </c>
      <c r="C349" s="117" t="s">
        <v>2053</v>
      </c>
      <c r="D349" s="116" t="s">
        <v>2048</v>
      </c>
      <c r="E349" s="73">
        <v>1</v>
      </c>
      <c r="F349" s="16" t="s">
        <v>2041</v>
      </c>
      <c r="G349" s="109">
        <v>4731</v>
      </c>
      <c r="H349" s="109">
        <v>4731</v>
      </c>
      <c r="I349" s="70" t="s">
        <v>594</v>
      </c>
    </row>
    <row r="350" spans="1:9" s="53" customFormat="1" ht="30" customHeight="1">
      <c r="A350" s="60">
        <v>347</v>
      </c>
      <c r="B350" s="49" t="s">
        <v>1455</v>
      </c>
      <c r="C350" s="117" t="s">
        <v>2054</v>
      </c>
      <c r="D350" s="116" t="s">
        <v>2048</v>
      </c>
      <c r="E350" s="73">
        <v>1</v>
      </c>
      <c r="F350" s="16" t="s">
        <v>2041</v>
      </c>
      <c r="G350" s="109">
        <v>4731</v>
      </c>
      <c r="H350" s="109">
        <v>4731</v>
      </c>
      <c r="I350" s="70" t="s">
        <v>594</v>
      </c>
    </row>
    <row r="351" spans="1:9" s="53" customFormat="1" ht="30" customHeight="1">
      <c r="A351" s="60">
        <v>348</v>
      </c>
      <c r="B351" s="49" t="s">
        <v>2122</v>
      </c>
      <c r="C351" s="117" t="s">
        <v>2056</v>
      </c>
      <c r="D351" s="116" t="s">
        <v>2055</v>
      </c>
      <c r="E351" s="73">
        <v>1</v>
      </c>
      <c r="F351" s="16" t="s">
        <v>2041</v>
      </c>
      <c r="G351" s="15">
        <v>544</v>
      </c>
      <c r="H351" s="15">
        <v>544</v>
      </c>
      <c r="I351" s="70" t="s">
        <v>594</v>
      </c>
    </row>
    <row r="352" spans="1:9" s="53" customFormat="1" ht="30" customHeight="1">
      <c r="A352" s="60">
        <v>349</v>
      </c>
      <c r="B352" s="49" t="s">
        <v>2123</v>
      </c>
      <c r="C352" s="117" t="s">
        <v>2057</v>
      </c>
      <c r="D352" s="116" t="s">
        <v>2055</v>
      </c>
      <c r="E352" s="73">
        <v>1</v>
      </c>
      <c r="F352" s="16" t="s">
        <v>2041</v>
      </c>
      <c r="G352" s="15">
        <v>544</v>
      </c>
      <c r="H352" s="15">
        <v>544</v>
      </c>
      <c r="I352" s="70" t="s">
        <v>594</v>
      </c>
    </row>
    <row r="353" spans="1:9" s="53" customFormat="1" ht="30" customHeight="1">
      <c r="A353" s="60">
        <v>350</v>
      </c>
      <c r="B353" s="49" t="s">
        <v>2124</v>
      </c>
      <c r="C353" s="117" t="s">
        <v>2058</v>
      </c>
      <c r="D353" s="116" t="s">
        <v>2055</v>
      </c>
      <c r="E353" s="73">
        <v>1</v>
      </c>
      <c r="F353" s="16" t="s">
        <v>2041</v>
      </c>
      <c r="G353" s="15">
        <v>544</v>
      </c>
      <c r="H353" s="15">
        <v>544</v>
      </c>
      <c r="I353" s="70" t="s">
        <v>594</v>
      </c>
    </row>
    <row r="354" spans="1:9" s="53" customFormat="1" ht="30" customHeight="1">
      <c r="A354" s="60">
        <v>351</v>
      </c>
      <c r="B354" s="49" t="s">
        <v>2125</v>
      </c>
      <c r="C354" s="117" t="s">
        <v>2059</v>
      </c>
      <c r="D354" s="116" t="s">
        <v>2055</v>
      </c>
      <c r="E354" s="73">
        <v>1</v>
      </c>
      <c r="F354" s="16" t="s">
        <v>2041</v>
      </c>
      <c r="G354" s="15">
        <v>544</v>
      </c>
      <c r="H354" s="15">
        <v>544</v>
      </c>
      <c r="I354" s="70" t="s">
        <v>594</v>
      </c>
    </row>
    <row r="355" spans="1:9" s="53" customFormat="1" ht="30" customHeight="1">
      <c r="A355" s="60">
        <v>352</v>
      </c>
      <c r="B355" s="49" t="s">
        <v>2126</v>
      </c>
      <c r="C355" s="117" t="s">
        <v>2060</v>
      </c>
      <c r="D355" s="116" t="s">
        <v>2055</v>
      </c>
      <c r="E355" s="73">
        <v>1</v>
      </c>
      <c r="F355" s="16" t="s">
        <v>2041</v>
      </c>
      <c r="G355" s="15">
        <v>544</v>
      </c>
      <c r="H355" s="15">
        <v>544</v>
      </c>
      <c r="I355" s="70" t="s">
        <v>594</v>
      </c>
    </row>
    <row r="356" spans="1:9" s="53" customFormat="1" ht="30" customHeight="1">
      <c r="A356" s="60">
        <v>353</v>
      </c>
      <c r="B356" s="49" t="s">
        <v>1456</v>
      </c>
      <c r="C356" s="117" t="s">
        <v>2061</v>
      </c>
      <c r="D356" s="116" t="s">
        <v>2055</v>
      </c>
      <c r="E356" s="73">
        <v>1</v>
      </c>
      <c r="F356" s="16" t="s">
        <v>2041</v>
      </c>
      <c r="G356" s="15">
        <v>544</v>
      </c>
      <c r="H356" s="15">
        <v>544</v>
      </c>
      <c r="I356" s="70" t="s">
        <v>594</v>
      </c>
    </row>
    <row r="357" spans="1:9" s="53" customFormat="1" ht="30" customHeight="1">
      <c r="A357" s="60">
        <v>354</v>
      </c>
      <c r="B357" s="49" t="s">
        <v>1457</v>
      </c>
      <c r="C357" s="117" t="s">
        <v>2063</v>
      </c>
      <c r="D357" s="116" t="s">
        <v>2062</v>
      </c>
      <c r="E357" s="73">
        <v>1</v>
      </c>
      <c r="F357" s="16" t="s">
        <v>2041</v>
      </c>
      <c r="G357" s="109">
        <v>2660</v>
      </c>
      <c r="H357" s="109">
        <v>2660</v>
      </c>
      <c r="I357" s="70" t="s">
        <v>594</v>
      </c>
    </row>
    <row r="358" spans="1:9" s="53" customFormat="1" ht="30" customHeight="1">
      <c r="A358" s="60">
        <v>355</v>
      </c>
      <c r="B358" s="49" t="s">
        <v>1458</v>
      </c>
      <c r="C358" s="117" t="s">
        <v>2065</v>
      </c>
      <c r="D358" s="116" t="s">
        <v>2064</v>
      </c>
      <c r="E358" s="73">
        <v>1</v>
      </c>
      <c r="F358" s="16" t="s">
        <v>2041</v>
      </c>
      <c r="G358" s="109">
        <v>3800</v>
      </c>
      <c r="H358" s="109">
        <v>3800</v>
      </c>
      <c r="I358" s="70" t="s">
        <v>594</v>
      </c>
    </row>
    <row r="359" spans="1:9" s="53" customFormat="1" ht="30" customHeight="1">
      <c r="A359" s="60">
        <v>356</v>
      </c>
      <c r="B359" s="49" t="s">
        <v>1459</v>
      </c>
      <c r="C359" s="117" t="s">
        <v>2066</v>
      </c>
      <c r="D359" s="116" t="s">
        <v>2064</v>
      </c>
      <c r="E359" s="73">
        <v>1</v>
      </c>
      <c r="F359" s="16" t="s">
        <v>2041</v>
      </c>
      <c r="G359" s="109">
        <v>3800</v>
      </c>
      <c r="H359" s="109">
        <v>3800</v>
      </c>
      <c r="I359" s="70" t="s">
        <v>594</v>
      </c>
    </row>
    <row r="360" spans="1:9" s="53" customFormat="1" ht="30" customHeight="1">
      <c r="A360" s="60">
        <v>357</v>
      </c>
      <c r="B360" s="49" t="s">
        <v>1460</v>
      </c>
      <c r="C360" s="117" t="s">
        <v>2067</v>
      </c>
      <c r="D360" s="116" t="s">
        <v>2064</v>
      </c>
      <c r="E360" s="73">
        <v>1</v>
      </c>
      <c r="F360" s="16" t="s">
        <v>2041</v>
      </c>
      <c r="G360" s="109">
        <v>3800</v>
      </c>
      <c r="H360" s="109">
        <v>3800</v>
      </c>
      <c r="I360" s="70" t="s">
        <v>594</v>
      </c>
    </row>
    <row r="361" spans="1:9" s="53" customFormat="1" ht="30" customHeight="1">
      <c r="A361" s="60">
        <v>358</v>
      </c>
      <c r="B361" s="49" t="s">
        <v>2127</v>
      </c>
      <c r="C361" s="117" t="s">
        <v>2068</v>
      </c>
      <c r="D361" s="116" t="s">
        <v>2064</v>
      </c>
      <c r="E361" s="73">
        <v>1</v>
      </c>
      <c r="F361" s="16" t="s">
        <v>2041</v>
      </c>
      <c r="G361" s="109">
        <v>3800</v>
      </c>
      <c r="H361" s="109">
        <v>3800</v>
      </c>
      <c r="I361" s="70" t="s">
        <v>594</v>
      </c>
    </row>
    <row r="362" spans="1:9" s="53" customFormat="1" ht="30" customHeight="1">
      <c r="A362" s="60">
        <v>359</v>
      </c>
      <c r="B362" s="49" t="s">
        <v>2128</v>
      </c>
      <c r="C362" s="117" t="s">
        <v>2070</v>
      </c>
      <c r="D362" s="116" t="s">
        <v>2069</v>
      </c>
      <c r="E362" s="73">
        <v>1</v>
      </c>
      <c r="F362" s="16" t="s">
        <v>2041</v>
      </c>
      <c r="G362" s="109">
        <v>3674</v>
      </c>
      <c r="H362" s="109">
        <v>3674</v>
      </c>
      <c r="I362" s="70" t="s">
        <v>594</v>
      </c>
    </row>
    <row r="363" spans="1:9" s="53" customFormat="1" ht="30" customHeight="1">
      <c r="A363" s="60">
        <v>360</v>
      </c>
      <c r="B363" s="49" t="s">
        <v>2129</v>
      </c>
      <c r="C363" s="117" t="s">
        <v>2072</v>
      </c>
      <c r="D363" s="116" t="s">
        <v>2071</v>
      </c>
      <c r="E363" s="73">
        <v>1</v>
      </c>
      <c r="F363" s="16" t="s">
        <v>2041</v>
      </c>
      <c r="G363" s="109">
        <v>8877</v>
      </c>
      <c r="H363" s="109">
        <v>8877</v>
      </c>
      <c r="I363" s="70" t="s">
        <v>594</v>
      </c>
    </row>
    <row r="364" spans="1:9" s="53" customFormat="1" ht="30" customHeight="1">
      <c r="A364" s="60">
        <v>361</v>
      </c>
      <c r="B364" s="49" t="s">
        <v>1461</v>
      </c>
      <c r="C364" s="117" t="s">
        <v>2073</v>
      </c>
      <c r="D364" s="116" t="s">
        <v>2071</v>
      </c>
      <c r="E364" s="73">
        <v>1</v>
      </c>
      <c r="F364" s="16" t="s">
        <v>2041</v>
      </c>
      <c r="G364" s="109">
        <v>8877</v>
      </c>
      <c r="H364" s="109">
        <v>8877</v>
      </c>
      <c r="I364" s="70" t="s">
        <v>594</v>
      </c>
    </row>
    <row r="365" spans="1:9" s="53" customFormat="1" ht="30" customHeight="1">
      <c r="A365" s="60">
        <v>362</v>
      </c>
      <c r="B365" s="49" t="s">
        <v>1462</v>
      </c>
      <c r="C365" s="117" t="s">
        <v>2075</v>
      </c>
      <c r="D365" s="116" t="s">
        <v>2074</v>
      </c>
      <c r="E365" s="73">
        <v>1</v>
      </c>
      <c r="F365" s="16" t="s">
        <v>2041</v>
      </c>
      <c r="G365" s="109">
        <v>1422</v>
      </c>
      <c r="H365" s="109">
        <v>1422</v>
      </c>
      <c r="I365" s="70" t="s">
        <v>594</v>
      </c>
    </row>
    <row r="366" spans="1:9" s="53" customFormat="1" ht="30" customHeight="1">
      <c r="A366" s="60">
        <v>363</v>
      </c>
      <c r="B366" s="49" t="s">
        <v>1463</v>
      </c>
      <c r="C366" s="117" t="s">
        <v>2076</v>
      </c>
      <c r="D366" s="116" t="s">
        <v>2074</v>
      </c>
      <c r="E366" s="73">
        <v>1</v>
      </c>
      <c r="F366" s="16" t="s">
        <v>2041</v>
      </c>
      <c r="G366" s="109">
        <v>1422</v>
      </c>
      <c r="H366" s="109">
        <v>1422</v>
      </c>
      <c r="I366" s="70" t="s">
        <v>594</v>
      </c>
    </row>
    <row r="367" spans="1:9" s="53" customFormat="1" ht="30" customHeight="1">
      <c r="A367" s="60">
        <v>364</v>
      </c>
      <c r="B367" s="49" t="s">
        <v>1464</v>
      </c>
      <c r="C367" s="117" t="s">
        <v>2077</v>
      </c>
      <c r="D367" s="116" t="s">
        <v>2074</v>
      </c>
      <c r="E367" s="73">
        <v>1</v>
      </c>
      <c r="F367" s="16" t="s">
        <v>2041</v>
      </c>
      <c r="G367" s="109">
        <v>1422</v>
      </c>
      <c r="H367" s="109">
        <v>1422</v>
      </c>
      <c r="I367" s="70" t="s">
        <v>594</v>
      </c>
    </row>
    <row r="368" spans="1:9" s="53" customFormat="1" ht="30" customHeight="1">
      <c r="A368" s="60">
        <v>365</v>
      </c>
      <c r="B368" s="49" t="s">
        <v>1465</v>
      </c>
      <c r="C368" s="117" t="s">
        <v>2078</v>
      </c>
      <c r="D368" s="116" t="s">
        <v>2074</v>
      </c>
      <c r="E368" s="73">
        <v>1</v>
      </c>
      <c r="F368" s="16" t="s">
        <v>2041</v>
      </c>
      <c r="G368" s="109">
        <v>1422</v>
      </c>
      <c r="H368" s="109">
        <v>1422</v>
      </c>
      <c r="I368" s="70" t="s">
        <v>594</v>
      </c>
    </row>
    <row r="369" spans="1:9" s="53" customFormat="1" ht="30" customHeight="1">
      <c r="A369" s="60">
        <v>366</v>
      </c>
      <c r="B369" s="49" t="s">
        <v>1466</v>
      </c>
      <c r="C369" s="16" t="s">
        <v>1981</v>
      </c>
      <c r="D369" s="116" t="s">
        <v>1980</v>
      </c>
      <c r="E369" s="73">
        <v>1</v>
      </c>
      <c r="F369" s="16" t="s">
        <v>1982</v>
      </c>
      <c r="G369" s="47">
        <v>15150</v>
      </c>
      <c r="H369" s="47">
        <v>15150</v>
      </c>
      <c r="I369" s="70" t="s">
        <v>594</v>
      </c>
    </row>
    <row r="370" spans="1:9" s="53" customFormat="1" ht="30" customHeight="1">
      <c r="A370" s="60">
        <v>367</v>
      </c>
      <c r="B370" s="49" t="s">
        <v>1467</v>
      </c>
      <c r="C370" s="16" t="s">
        <v>1984</v>
      </c>
      <c r="D370" s="116" t="s">
        <v>1983</v>
      </c>
      <c r="E370" s="73">
        <v>1</v>
      </c>
      <c r="F370" s="16" t="s">
        <v>1982</v>
      </c>
      <c r="G370" s="47">
        <v>21353</v>
      </c>
      <c r="H370" s="47">
        <v>21353</v>
      </c>
      <c r="I370" s="70" t="s">
        <v>594</v>
      </c>
    </row>
    <row r="371" spans="1:9" s="53" customFormat="1" ht="30" customHeight="1">
      <c r="A371" s="60">
        <v>368</v>
      </c>
      <c r="B371" s="49" t="s">
        <v>1468</v>
      </c>
      <c r="C371" s="16" t="s">
        <v>1986</v>
      </c>
      <c r="D371" s="116" t="s">
        <v>1985</v>
      </c>
      <c r="E371" s="73">
        <v>1</v>
      </c>
      <c r="F371" s="16" t="s">
        <v>1982</v>
      </c>
      <c r="G371" s="47">
        <v>109718.86</v>
      </c>
      <c r="H371" s="47">
        <v>88384.61</v>
      </c>
      <c r="I371" s="70" t="s">
        <v>594</v>
      </c>
    </row>
    <row r="372" spans="1:9" s="53" customFormat="1" ht="30" customHeight="1">
      <c r="A372" s="60">
        <v>369</v>
      </c>
      <c r="B372" s="49" t="s">
        <v>1469</v>
      </c>
      <c r="C372" s="16" t="s">
        <v>1988</v>
      </c>
      <c r="D372" s="116" t="s">
        <v>1987</v>
      </c>
      <c r="E372" s="73">
        <v>1</v>
      </c>
      <c r="F372" s="16" t="s">
        <v>1982</v>
      </c>
      <c r="G372" s="47">
        <v>48863</v>
      </c>
      <c r="H372" s="47">
        <v>43162.34</v>
      </c>
      <c r="I372" s="70" t="s">
        <v>594</v>
      </c>
    </row>
    <row r="373" spans="1:9" s="53" customFormat="1" ht="30" customHeight="1">
      <c r="A373" s="60">
        <v>370</v>
      </c>
      <c r="B373" s="49" t="s">
        <v>1470</v>
      </c>
      <c r="C373" s="16" t="s">
        <v>1990</v>
      </c>
      <c r="D373" s="116" t="s">
        <v>1989</v>
      </c>
      <c r="E373" s="73">
        <v>1</v>
      </c>
      <c r="F373" s="16" t="s">
        <v>1982</v>
      </c>
      <c r="G373" s="47">
        <v>45883</v>
      </c>
      <c r="H373" s="47">
        <v>36961.29</v>
      </c>
      <c r="I373" s="70" t="s">
        <v>594</v>
      </c>
    </row>
    <row r="374" spans="1:9" s="53" customFormat="1" ht="30" customHeight="1">
      <c r="A374" s="60">
        <v>371</v>
      </c>
      <c r="B374" s="49" t="s">
        <v>1471</v>
      </c>
      <c r="C374" s="16" t="s">
        <v>1992</v>
      </c>
      <c r="D374" s="116" t="s">
        <v>1991</v>
      </c>
      <c r="E374" s="73">
        <v>1</v>
      </c>
      <c r="F374" s="16" t="s">
        <v>1982</v>
      </c>
      <c r="G374" s="47">
        <v>534</v>
      </c>
      <c r="H374" s="47">
        <v>534</v>
      </c>
      <c r="I374" s="70" t="s">
        <v>594</v>
      </c>
    </row>
    <row r="375" spans="1:9" s="53" customFormat="1" ht="30" customHeight="1">
      <c r="A375" s="60">
        <v>372</v>
      </c>
      <c r="B375" s="49" t="s">
        <v>2130</v>
      </c>
      <c r="C375" s="16" t="s">
        <v>1994</v>
      </c>
      <c r="D375" s="116" t="s">
        <v>1993</v>
      </c>
      <c r="E375" s="73">
        <v>1</v>
      </c>
      <c r="F375" s="16" t="s">
        <v>1982</v>
      </c>
      <c r="G375" s="47">
        <v>46679</v>
      </c>
      <c r="H375" s="47">
        <v>37602.519999999997</v>
      </c>
      <c r="I375" s="70" t="s">
        <v>594</v>
      </c>
    </row>
    <row r="376" spans="1:9" s="53" customFormat="1" ht="30" customHeight="1">
      <c r="A376" s="60">
        <v>373</v>
      </c>
      <c r="B376" s="49" t="s">
        <v>1472</v>
      </c>
      <c r="C376" s="16" t="s">
        <v>1996</v>
      </c>
      <c r="D376" s="116" t="s">
        <v>1995</v>
      </c>
      <c r="E376" s="73">
        <v>1</v>
      </c>
      <c r="F376" s="16" t="s">
        <v>1982</v>
      </c>
      <c r="G376" s="47">
        <v>4307</v>
      </c>
      <c r="H376" s="47">
        <v>4307</v>
      </c>
      <c r="I376" s="70" t="s">
        <v>594</v>
      </c>
    </row>
    <row r="377" spans="1:9" s="53" customFormat="1" ht="30" customHeight="1">
      <c r="A377" s="60">
        <v>374</v>
      </c>
      <c r="B377" s="49" t="s">
        <v>1473</v>
      </c>
      <c r="C377" s="16" t="s">
        <v>1998</v>
      </c>
      <c r="D377" s="116" t="s">
        <v>1997</v>
      </c>
      <c r="E377" s="73">
        <v>1</v>
      </c>
      <c r="F377" s="16" t="s">
        <v>1982</v>
      </c>
      <c r="G377" s="47">
        <v>19991</v>
      </c>
      <c r="H377" s="47">
        <v>19991</v>
      </c>
      <c r="I377" s="70" t="s">
        <v>594</v>
      </c>
    </row>
    <row r="378" spans="1:9" s="53" customFormat="1" ht="30" customHeight="1">
      <c r="A378" s="60">
        <v>375</v>
      </c>
      <c r="B378" s="49" t="s">
        <v>1474</v>
      </c>
      <c r="C378" s="16" t="s">
        <v>2000</v>
      </c>
      <c r="D378" s="116" t="s">
        <v>1999</v>
      </c>
      <c r="E378" s="73">
        <v>1</v>
      </c>
      <c r="F378" s="16" t="s">
        <v>1982</v>
      </c>
      <c r="G378" s="47">
        <v>3900</v>
      </c>
      <c r="H378" s="47">
        <v>3900</v>
      </c>
      <c r="I378" s="70" t="s">
        <v>594</v>
      </c>
    </row>
    <row r="379" spans="1:9" s="53" customFormat="1" ht="30" customHeight="1">
      <c r="A379" s="60">
        <v>376</v>
      </c>
      <c r="B379" s="49" t="s">
        <v>2131</v>
      </c>
      <c r="C379" s="16" t="s">
        <v>2002</v>
      </c>
      <c r="D379" s="116" t="s">
        <v>2001</v>
      </c>
      <c r="E379" s="73">
        <v>1</v>
      </c>
      <c r="F379" s="16" t="s">
        <v>1982</v>
      </c>
      <c r="G379" s="47">
        <v>5610</v>
      </c>
      <c r="H379" s="47">
        <v>5610</v>
      </c>
      <c r="I379" s="70" t="s">
        <v>594</v>
      </c>
    </row>
    <row r="380" spans="1:9" s="53" customFormat="1" ht="30" customHeight="1">
      <c r="A380" s="60">
        <v>377</v>
      </c>
      <c r="B380" s="49" t="s">
        <v>1475</v>
      </c>
      <c r="C380" s="16" t="s">
        <v>2003</v>
      </c>
      <c r="D380" s="116" t="s">
        <v>2001</v>
      </c>
      <c r="E380" s="73">
        <v>1</v>
      </c>
      <c r="F380" s="16" t="s">
        <v>1982</v>
      </c>
      <c r="G380" s="47">
        <v>5610</v>
      </c>
      <c r="H380" s="47">
        <v>5610</v>
      </c>
      <c r="I380" s="70" t="s">
        <v>594</v>
      </c>
    </row>
    <row r="381" spans="1:9" s="53" customFormat="1" ht="30" customHeight="1">
      <c r="A381" s="60">
        <v>378</v>
      </c>
      <c r="B381" s="49" t="s">
        <v>1476</v>
      </c>
      <c r="C381" s="16" t="s">
        <v>2005</v>
      </c>
      <c r="D381" s="116" t="s">
        <v>2004</v>
      </c>
      <c r="E381" s="73">
        <v>1</v>
      </c>
      <c r="F381" s="16" t="s">
        <v>1982</v>
      </c>
      <c r="G381" s="47">
        <v>5699</v>
      </c>
      <c r="H381" s="47">
        <v>5699</v>
      </c>
      <c r="I381" s="70" t="s">
        <v>594</v>
      </c>
    </row>
    <row r="382" spans="1:9" s="53" customFormat="1" ht="30" customHeight="1">
      <c r="A382" s="60">
        <v>379</v>
      </c>
      <c r="B382" s="49" t="s">
        <v>1477</v>
      </c>
      <c r="C382" s="16" t="s">
        <v>2006</v>
      </c>
      <c r="D382" s="116" t="s">
        <v>2004</v>
      </c>
      <c r="E382" s="73">
        <v>1</v>
      </c>
      <c r="F382" s="16" t="s">
        <v>1982</v>
      </c>
      <c r="G382" s="47">
        <v>5699</v>
      </c>
      <c r="H382" s="47">
        <v>5699</v>
      </c>
      <c r="I382" s="70" t="s">
        <v>594</v>
      </c>
    </row>
    <row r="383" spans="1:9" s="53" customFormat="1" ht="30" customHeight="1">
      <c r="A383" s="60">
        <v>380</v>
      </c>
      <c r="B383" s="49" t="s">
        <v>1478</v>
      </c>
      <c r="C383" s="16" t="s">
        <v>2007</v>
      </c>
      <c r="D383" s="116" t="s">
        <v>2004</v>
      </c>
      <c r="E383" s="73">
        <v>1</v>
      </c>
      <c r="F383" s="16" t="s">
        <v>1982</v>
      </c>
      <c r="G383" s="47">
        <v>5699</v>
      </c>
      <c r="H383" s="47">
        <v>5699</v>
      </c>
      <c r="I383" s="70" t="s">
        <v>594</v>
      </c>
    </row>
    <row r="384" spans="1:9" s="53" customFormat="1" ht="30" customHeight="1">
      <c r="A384" s="60">
        <v>381</v>
      </c>
      <c r="B384" s="49" t="s">
        <v>1479</v>
      </c>
      <c r="C384" s="16" t="s">
        <v>2008</v>
      </c>
      <c r="D384" s="116" t="s">
        <v>2004</v>
      </c>
      <c r="E384" s="73">
        <v>1</v>
      </c>
      <c r="F384" s="16" t="s">
        <v>1982</v>
      </c>
      <c r="G384" s="47">
        <v>5699</v>
      </c>
      <c r="H384" s="47">
        <v>5699</v>
      </c>
      <c r="I384" s="70" t="s">
        <v>594</v>
      </c>
    </row>
    <row r="385" spans="1:9" s="53" customFormat="1" ht="30" customHeight="1">
      <c r="A385" s="60">
        <v>382</v>
      </c>
      <c r="B385" s="49" t="s">
        <v>1480</v>
      </c>
      <c r="C385" s="16" t="s">
        <v>2009</v>
      </c>
      <c r="D385" s="116" t="s">
        <v>2004</v>
      </c>
      <c r="E385" s="73">
        <v>1</v>
      </c>
      <c r="F385" s="16" t="s">
        <v>1982</v>
      </c>
      <c r="G385" s="47">
        <v>5699</v>
      </c>
      <c r="H385" s="47">
        <v>5699</v>
      </c>
      <c r="I385" s="70" t="s">
        <v>594</v>
      </c>
    </row>
    <row r="386" spans="1:9" s="53" customFormat="1" ht="30" customHeight="1">
      <c r="A386" s="60">
        <v>383</v>
      </c>
      <c r="B386" s="49" t="s">
        <v>2132</v>
      </c>
      <c r="C386" s="16" t="s">
        <v>2010</v>
      </c>
      <c r="D386" s="116" t="s">
        <v>2004</v>
      </c>
      <c r="E386" s="73">
        <v>1</v>
      </c>
      <c r="F386" s="16" t="s">
        <v>1982</v>
      </c>
      <c r="G386" s="47">
        <v>5699</v>
      </c>
      <c r="H386" s="47">
        <v>5699</v>
      </c>
      <c r="I386" s="70" t="s">
        <v>594</v>
      </c>
    </row>
    <row r="387" spans="1:9" s="53" customFormat="1" ht="30" customHeight="1">
      <c r="A387" s="60">
        <v>384</v>
      </c>
      <c r="B387" s="49" t="s">
        <v>1481</v>
      </c>
      <c r="C387" s="16" t="s">
        <v>2011</v>
      </c>
      <c r="D387" s="116" t="s">
        <v>2004</v>
      </c>
      <c r="E387" s="73">
        <v>1</v>
      </c>
      <c r="F387" s="16" t="s">
        <v>1982</v>
      </c>
      <c r="G387" s="47">
        <v>5699</v>
      </c>
      <c r="H387" s="47">
        <v>5699</v>
      </c>
      <c r="I387" s="70" t="s">
        <v>594</v>
      </c>
    </row>
    <row r="388" spans="1:9" s="53" customFormat="1" ht="30" customHeight="1">
      <c r="A388" s="60">
        <v>385</v>
      </c>
      <c r="B388" s="49" t="s">
        <v>1482</v>
      </c>
      <c r="C388" s="16" t="s">
        <v>2013</v>
      </c>
      <c r="D388" s="116" t="s">
        <v>2012</v>
      </c>
      <c r="E388" s="73">
        <v>1</v>
      </c>
      <c r="F388" s="16" t="s">
        <v>1982</v>
      </c>
      <c r="G388" s="47">
        <v>5315</v>
      </c>
      <c r="H388" s="47">
        <v>5315</v>
      </c>
      <c r="I388" s="70" t="s">
        <v>594</v>
      </c>
    </row>
    <row r="389" spans="1:9" s="53" customFormat="1" ht="30" customHeight="1">
      <c r="A389" s="60">
        <v>386</v>
      </c>
      <c r="B389" s="49" t="s">
        <v>1483</v>
      </c>
      <c r="C389" s="16" t="s">
        <v>2014</v>
      </c>
      <c r="D389" s="116" t="s">
        <v>2012</v>
      </c>
      <c r="E389" s="73">
        <v>1</v>
      </c>
      <c r="F389" s="16" t="s">
        <v>1982</v>
      </c>
      <c r="G389" s="47">
        <v>5315</v>
      </c>
      <c r="H389" s="47">
        <v>5315</v>
      </c>
      <c r="I389" s="70" t="s">
        <v>594</v>
      </c>
    </row>
    <row r="390" spans="1:9" s="53" customFormat="1" ht="30" customHeight="1">
      <c r="A390" s="60">
        <v>387</v>
      </c>
      <c r="B390" s="49" t="s">
        <v>1484</v>
      </c>
      <c r="C390" s="16" t="s">
        <v>2016</v>
      </c>
      <c r="D390" s="116" t="s">
        <v>2015</v>
      </c>
      <c r="E390" s="73">
        <v>1</v>
      </c>
      <c r="F390" s="16" t="s">
        <v>1982</v>
      </c>
      <c r="G390" s="47">
        <v>23306</v>
      </c>
      <c r="H390" s="47">
        <v>23306</v>
      </c>
      <c r="I390" s="70" t="s">
        <v>594</v>
      </c>
    </row>
    <row r="391" spans="1:9" s="53" customFormat="1" ht="30" customHeight="1">
      <c r="A391" s="60">
        <v>388</v>
      </c>
      <c r="B391" s="49" t="s">
        <v>2133</v>
      </c>
      <c r="C391" s="16" t="s">
        <v>2018</v>
      </c>
      <c r="D391" s="116" t="s">
        <v>2017</v>
      </c>
      <c r="E391" s="73">
        <v>1</v>
      </c>
      <c r="F391" s="16" t="s">
        <v>1982</v>
      </c>
      <c r="G391" s="47">
        <v>18365</v>
      </c>
      <c r="H391" s="47">
        <v>18365</v>
      </c>
      <c r="I391" s="70" t="s">
        <v>594</v>
      </c>
    </row>
    <row r="392" spans="1:9" s="53" customFormat="1" ht="30" customHeight="1">
      <c r="A392" s="60">
        <v>389</v>
      </c>
      <c r="B392" s="49" t="s">
        <v>1485</v>
      </c>
      <c r="C392" s="16" t="s">
        <v>2020</v>
      </c>
      <c r="D392" s="116" t="s">
        <v>2019</v>
      </c>
      <c r="E392" s="73">
        <v>1</v>
      </c>
      <c r="F392" s="16" t="s">
        <v>2021</v>
      </c>
      <c r="G392" s="47">
        <v>27885.8</v>
      </c>
      <c r="H392" s="47">
        <v>27885.8</v>
      </c>
      <c r="I392" s="70" t="s">
        <v>594</v>
      </c>
    </row>
    <row r="393" spans="1:9" s="53" customFormat="1" ht="30" customHeight="1">
      <c r="A393" s="60">
        <v>390</v>
      </c>
      <c r="B393" s="49" t="s">
        <v>1486</v>
      </c>
      <c r="C393" s="16" t="s">
        <v>2022</v>
      </c>
      <c r="D393" s="116" t="s">
        <v>2019</v>
      </c>
      <c r="E393" s="73">
        <v>1</v>
      </c>
      <c r="F393" s="16" t="s">
        <v>2021</v>
      </c>
      <c r="G393" s="47">
        <v>27885.8</v>
      </c>
      <c r="H393" s="47">
        <v>27885.8</v>
      </c>
      <c r="I393" s="70" t="s">
        <v>594</v>
      </c>
    </row>
    <row r="394" spans="1:9" s="53" customFormat="1" ht="30" customHeight="1">
      <c r="A394" s="60">
        <v>391</v>
      </c>
      <c r="B394" s="49" t="s">
        <v>1487</v>
      </c>
      <c r="C394" s="16" t="s">
        <v>2023</v>
      </c>
      <c r="D394" s="116" t="s">
        <v>2019</v>
      </c>
      <c r="E394" s="73">
        <v>1</v>
      </c>
      <c r="F394" s="16" t="s">
        <v>2021</v>
      </c>
      <c r="G394" s="47">
        <v>27885.8</v>
      </c>
      <c r="H394" s="47">
        <v>27885.8</v>
      </c>
      <c r="I394" s="70" t="s">
        <v>594</v>
      </c>
    </row>
    <row r="395" spans="1:9" s="53" customFormat="1" ht="30" customHeight="1">
      <c r="A395" s="60">
        <v>392</v>
      </c>
      <c r="B395" s="49" t="s">
        <v>1488</v>
      </c>
      <c r="C395" s="16" t="s">
        <v>2024</v>
      </c>
      <c r="D395" s="116" t="s">
        <v>2019</v>
      </c>
      <c r="E395" s="73">
        <v>1</v>
      </c>
      <c r="F395" s="16" t="s">
        <v>2021</v>
      </c>
      <c r="G395" s="47">
        <v>27885.8</v>
      </c>
      <c r="H395" s="47">
        <v>27885.8</v>
      </c>
      <c r="I395" s="70" t="s">
        <v>594</v>
      </c>
    </row>
    <row r="396" spans="1:9" s="53" customFormat="1" ht="30" customHeight="1">
      <c r="A396" s="60">
        <v>393</v>
      </c>
      <c r="B396" s="49" t="s">
        <v>1489</v>
      </c>
      <c r="C396" s="16" t="s">
        <v>2025</v>
      </c>
      <c r="D396" s="116" t="s">
        <v>2019</v>
      </c>
      <c r="E396" s="73">
        <v>1</v>
      </c>
      <c r="F396" s="16" t="s">
        <v>2021</v>
      </c>
      <c r="G396" s="47">
        <v>27885.8</v>
      </c>
      <c r="H396" s="47">
        <v>27885.8</v>
      </c>
      <c r="I396" s="70" t="s">
        <v>594</v>
      </c>
    </row>
    <row r="397" spans="1:9" s="53" customFormat="1" ht="30" customHeight="1">
      <c r="A397" s="60">
        <v>394</v>
      </c>
      <c r="B397" s="49" t="s">
        <v>2134</v>
      </c>
      <c r="C397" s="16" t="s">
        <v>2027</v>
      </c>
      <c r="D397" s="116" t="s">
        <v>2026</v>
      </c>
      <c r="E397" s="73">
        <v>1</v>
      </c>
      <c r="F397" s="16" t="s">
        <v>2021</v>
      </c>
      <c r="G397" s="47">
        <v>13500</v>
      </c>
      <c r="H397" s="47">
        <v>13500</v>
      </c>
      <c r="I397" s="70" t="s">
        <v>594</v>
      </c>
    </row>
    <row r="398" spans="1:9" s="53" customFormat="1" ht="30" customHeight="1">
      <c r="A398" s="60">
        <v>395</v>
      </c>
      <c r="B398" s="49" t="s">
        <v>1490</v>
      </c>
      <c r="C398" s="16" t="s">
        <v>2029</v>
      </c>
      <c r="D398" s="116" t="s">
        <v>2028</v>
      </c>
      <c r="E398" s="73">
        <v>1</v>
      </c>
      <c r="F398" s="16" t="s">
        <v>2030</v>
      </c>
      <c r="G398" s="47">
        <v>36840</v>
      </c>
      <c r="H398" s="47">
        <v>36840</v>
      </c>
      <c r="I398" s="70" t="s">
        <v>594</v>
      </c>
    </row>
    <row r="399" spans="1:9" s="53" customFormat="1" ht="30" customHeight="1">
      <c r="A399" s="60">
        <v>396</v>
      </c>
      <c r="B399" s="49" t="s">
        <v>1491</v>
      </c>
      <c r="C399" s="16" t="s">
        <v>2034</v>
      </c>
      <c r="D399" s="116" t="s">
        <v>2033</v>
      </c>
      <c r="E399" s="73">
        <v>1</v>
      </c>
      <c r="F399" s="16" t="s">
        <v>2035</v>
      </c>
      <c r="G399" s="47">
        <v>199500</v>
      </c>
      <c r="H399" s="47">
        <v>196175</v>
      </c>
      <c r="I399" s="70" t="s">
        <v>594</v>
      </c>
    </row>
    <row r="400" spans="1:9" s="53" customFormat="1" ht="30" customHeight="1">
      <c r="A400" s="60">
        <v>397</v>
      </c>
      <c r="B400" s="49" t="s">
        <v>1492</v>
      </c>
      <c r="C400" s="16" t="s">
        <v>2037</v>
      </c>
      <c r="D400" s="116" t="s">
        <v>2036</v>
      </c>
      <c r="E400" s="73">
        <v>1</v>
      </c>
      <c r="F400" s="16" t="s">
        <v>2038</v>
      </c>
      <c r="G400" s="47">
        <v>876000</v>
      </c>
      <c r="H400" s="47">
        <v>744600</v>
      </c>
      <c r="I400" s="70" t="s">
        <v>594</v>
      </c>
    </row>
    <row r="401" spans="1:9" s="53" customFormat="1" ht="30" customHeight="1">
      <c r="A401" s="60">
        <v>398</v>
      </c>
      <c r="B401" s="49" t="s">
        <v>1493</v>
      </c>
      <c r="C401" s="16" t="s">
        <v>2080</v>
      </c>
      <c r="D401" s="116" t="s">
        <v>2079</v>
      </c>
      <c r="E401" s="73">
        <v>1</v>
      </c>
      <c r="F401" s="16" t="s">
        <v>2081</v>
      </c>
      <c r="G401" s="47">
        <v>4600</v>
      </c>
      <c r="H401" s="47">
        <v>4600</v>
      </c>
      <c r="I401" s="70" t="s">
        <v>594</v>
      </c>
    </row>
    <row r="402" spans="1:9" s="53" customFormat="1" ht="30" customHeight="1">
      <c r="A402" s="60">
        <v>399</v>
      </c>
      <c r="B402" s="49" t="s">
        <v>1494</v>
      </c>
      <c r="C402" s="16" t="s">
        <v>2083</v>
      </c>
      <c r="D402" s="116" t="s">
        <v>2082</v>
      </c>
      <c r="E402" s="73">
        <v>1</v>
      </c>
      <c r="F402" s="16" t="s">
        <v>2081</v>
      </c>
      <c r="G402" s="47">
        <v>5900</v>
      </c>
      <c r="H402" s="47">
        <v>5900</v>
      </c>
      <c r="I402" s="70" t="s">
        <v>594</v>
      </c>
    </row>
    <row r="403" spans="1:9" s="53" customFormat="1" ht="30" customHeight="1">
      <c r="A403" s="60">
        <v>400</v>
      </c>
      <c r="B403" s="49" t="s">
        <v>1495</v>
      </c>
      <c r="C403" s="16" t="s">
        <v>2084</v>
      </c>
      <c r="D403" s="116" t="s">
        <v>2082</v>
      </c>
      <c r="E403" s="73">
        <v>1</v>
      </c>
      <c r="F403" s="16" t="s">
        <v>2081</v>
      </c>
      <c r="G403" s="47">
        <v>5900</v>
      </c>
      <c r="H403" s="47">
        <v>5900</v>
      </c>
      <c r="I403" s="70" t="s">
        <v>594</v>
      </c>
    </row>
    <row r="404" spans="1:9" s="53" customFormat="1" ht="30" customHeight="1">
      <c r="A404" s="60">
        <v>401</v>
      </c>
      <c r="B404" s="49" t="s">
        <v>2135</v>
      </c>
      <c r="C404" s="16" t="s">
        <v>2085</v>
      </c>
      <c r="D404" s="116" t="s">
        <v>2082</v>
      </c>
      <c r="E404" s="73">
        <v>1</v>
      </c>
      <c r="F404" s="16" t="s">
        <v>2081</v>
      </c>
      <c r="G404" s="47">
        <v>5900</v>
      </c>
      <c r="H404" s="47">
        <v>5900</v>
      </c>
      <c r="I404" s="70" t="s">
        <v>594</v>
      </c>
    </row>
    <row r="405" spans="1:9" s="53" customFormat="1" ht="30" customHeight="1">
      <c r="A405" s="60">
        <v>402</v>
      </c>
      <c r="B405" s="49" t="s">
        <v>1496</v>
      </c>
      <c r="C405" s="16" t="s">
        <v>2086</v>
      </c>
      <c r="D405" s="116" t="s">
        <v>2082</v>
      </c>
      <c r="E405" s="73">
        <v>1</v>
      </c>
      <c r="F405" s="16" t="s">
        <v>2081</v>
      </c>
      <c r="G405" s="47">
        <v>5900</v>
      </c>
      <c r="H405" s="47">
        <v>5900</v>
      </c>
      <c r="I405" s="70" t="s">
        <v>594</v>
      </c>
    </row>
    <row r="406" spans="1:9" s="53" customFormat="1" ht="30" customHeight="1">
      <c r="A406" s="60">
        <v>403</v>
      </c>
      <c r="B406" s="49" t="s">
        <v>1497</v>
      </c>
      <c r="C406" s="16" t="s">
        <v>2087</v>
      </c>
      <c r="D406" s="116" t="s">
        <v>2082</v>
      </c>
      <c r="E406" s="73">
        <v>1</v>
      </c>
      <c r="F406" s="16" t="s">
        <v>2081</v>
      </c>
      <c r="G406" s="47">
        <v>5900</v>
      </c>
      <c r="H406" s="47">
        <v>5900</v>
      </c>
      <c r="I406" s="70" t="s">
        <v>594</v>
      </c>
    </row>
    <row r="407" spans="1:9" s="53" customFormat="1" ht="30" customHeight="1">
      <c r="A407" s="60">
        <v>404</v>
      </c>
      <c r="B407" s="49" t="s">
        <v>1498</v>
      </c>
      <c r="C407" s="16" t="s">
        <v>2088</v>
      </c>
      <c r="D407" s="116" t="s">
        <v>2082</v>
      </c>
      <c r="E407" s="73">
        <v>1</v>
      </c>
      <c r="F407" s="16" t="s">
        <v>2081</v>
      </c>
      <c r="G407" s="47">
        <v>5900</v>
      </c>
      <c r="H407" s="47">
        <v>5900</v>
      </c>
      <c r="I407" s="70" t="s">
        <v>594</v>
      </c>
    </row>
    <row r="408" spans="1:9" s="53" customFormat="1" ht="30" customHeight="1">
      <c r="A408" s="60">
        <v>405</v>
      </c>
      <c r="B408" s="49" t="s">
        <v>1499</v>
      </c>
      <c r="C408" s="16" t="s">
        <v>2089</v>
      </c>
      <c r="D408" s="116" t="s">
        <v>253</v>
      </c>
      <c r="E408" s="73">
        <v>1</v>
      </c>
      <c r="F408" s="16" t="s">
        <v>2081</v>
      </c>
      <c r="G408" s="47">
        <v>3060</v>
      </c>
      <c r="H408" s="47">
        <v>3060</v>
      </c>
      <c r="I408" s="70" t="s">
        <v>594</v>
      </c>
    </row>
    <row r="409" spans="1:9" s="53" customFormat="1" ht="30" customHeight="1">
      <c r="A409" s="60">
        <v>406</v>
      </c>
      <c r="B409" s="49" t="s">
        <v>1500</v>
      </c>
      <c r="C409" s="16" t="s">
        <v>2090</v>
      </c>
      <c r="D409" s="116" t="s">
        <v>2082</v>
      </c>
      <c r="E409" s="73">
        <v>1</v>
      </c>
      <c r="F409" s="16" t="s">
        <v>2081</v>
      </c>
      <c r="G409" s="47">
        <v>8200</v>
      </c>
      <c r="H409" s="47">
        <v>8200</v>
      </c>
      <c r="I409" s="70" t="s">
        <v>594</v>
      </c>
    </row>
    <row r="410" spans="1:9" s="53" customFormat="1" ht="30" customHeight="1">
      <c r="A410" s="60">
        <v>407</v>
      </c>
      <c r="B410" s="49" t="s">
        <v>1501</v>
      </c>
      <c r="C410" s="16" t="s">
        <v>2091</v>
      </c>
      <c r="D410" s="116" t="s">
        <v>2082</v>
      </c>
      <c r="E410" s="73">
        <v>1</v>
      </c>
      <c r="F410" s="16" t="s">
        <v>2081</v>
      </c>
      <c r="G410" s="47">
        <v>8400</v>
      </c>
      <c r="H410" s="47">
        <v>8400</v>
      </c>
      <c r="I410" s="70" t="s">
        <v>594</v>
      </c>
    </row>
    <row r="411" spans="1:9" s="53" customFormat="1" ht="30" customHeight="1">
      <c r="A411" s="60">
        <v>408</v>
      </c>
      <c r="B411" s="49" t="s">
        <v>1502</v>
      </c>
      <c r="C411" s="16" t="s">
        <v>2092</v>
      </c>
      <c r="D411" s="116" t="s">
        <v>2082</v>
      </c>
      <c r="E411" s="73">
        <v>1</v>
      </c>
      <c r="F411" s="16" t="s">
        <v>2081</v>
      </c>
      <c r="G411" s="47">
        <v>8400</v>
      </c>
      <c r="H411" s="47">
        <v>8400</v>
      </c>
      <c r="I411" s="70" t="s">
        <v>594</v>
      </c>
    </row>
    <row r="412" spans="1:9" s="53" customFormat="1" ht="30" customHeight="1">
      <c r="A412" s="60">
        <v>409</v>
      </c>
      <c r="B412" s="49" t="s">
        <v>1503</v>
      </c>
      <c r="C412" s="16" t="s">
        <v>2094</v>
      </c>
      <c r="D412" s="116" t="s">
        <v>2093</v>
      </c>
      <c r="E412" s="73">
        <v>1</v>
      </c>
      <c r="F412" s="16" t="s">
        <v>2081</v>
      </c>
      <c r="G412" s="47">
        <v>1800</v>
      </c>
      <c r="H412" s="47">
        <v>1800</v>
      </c>
      <c r="I412" s="70" t="s">
        <v>594</v>
      </c>
    </row>
    <row r="413" spans="1:9" s="53" customFormat="1" ht="30" customHeight="1">
      <c r="A413" s="60">
        <v>410</v>
      </c>
      <c r="B413" s="49" t="s">
        <v>2136</v>
      </c>
      <c r="C413" s="16" t="s">
        <v>2096</v>
      </c>
      <c r="D413" s="116" t="s">
        <v>2095</v>
      </c>
      <c r="E413" s="73">
        <v>1</v>
      </c>
      <c r="F413" s="16" t="s">
        <v>2081</v>
      </c>
      <c r="G413" s="47">
        <v>4160</v>
      </c>
      <c r="H413" s="47">
        <v>4160</v>
      </c>
      <c r="I413" s="70" t="s">
        <v>594</v>
      </c>
    </row>
    <row r="414" spans="1:9" s="53" customFormat="1" ht="30" customHeight="1">
      <c r="A414" s="60">
        <v>411</v>
      </c>
      <c r="B414" s="49" t="s">
        <v>2137</v>
      </c>
      <c r="C414" s="16" t="s">
        <v>2098</v>
      </c>
      <c r="D414" s="116" t="s">
        <v>2097</v>
      </c>
      <c r="E414" s="73">
        <v>1</v>
      </c>
      <c r="F414" s="16" t="s">
        <v>2081</v>
      </c>
      <c r="G414" s="47">
        <v>900</v>
      </c>
      <c r="H414" s="47">
        <v>900</v>
      </c>
      <c r="I414" s="70" t="s">
        <v>594</v>
      </c>
    </row>
    <row r="415" spans="1:9" s="53" customFormat="1" ht="30" customHeight="1">
      <c r="A415" s="60">
        <v>412</v>
      </c>
      <c r="B415" s="49" t="s">
        <v>2138</v>
      </c>
      <c r="C415" s="16" t="s">
        <v>2100</v>
      </c>
      <c r="D415" s="116" t="s">
        <v>2099</v>
      </c>
      <c r="E415" s="73">
        <v>1</v>
      </c>
      <c r="F415" s="16" t="s">
        <v>2081</v>
      </c>
      <c r="G415" s="47">
        <v>6600</v>
      </c>
      <c r="H415" s="47">
        <v>6600</v>
      </c>
      <c r="I415" s="70" t="s">
        <v>594</v>
      </c>
    </row>
    <row r="416" spans="1:9" s="53" customFormat="1" ht="30" customHeight="1">
      <c r="A416" s="60">
        <v>413</v>
      </c>
      <c r="B416" s="49" t="s">
        <v>2139</v>
      </c>
      <c r="C416" s="16" t="s">
        <v>2102</v>
      </c>
      <c r="D416" s="116" t="s">
        <v>2101</v>
      </c>
      <c r="E416" s="73">
        <v>1</v>
      </c>
      <c r="F416" s="16" t="s">
        <v>2081</v>
      </c>
      <c r="G416" s="47">
        <v>1500</v>
      </c>
      <c r="H416" s="47">
        <v>1500</v>
      </c>
      <c r="I416" s="70" t="s">
        <v>594</v>
      </c>
    </row>
    <row r="417" spans="1:9" s="53" customFormat="1" ht="30" customHeight="1">
      <c r="A417" s="60">
        <v>414</v>
      </c>
      <c r="B417" s="49" t="s">
        <v>2140</v>
      </c>
      <c r="C417" s="16" t="s">
        <v>2103</v>
      </c>
      <c r="D417" s="116" t="s">
        <v>2101</v>
      </c>
      <c r="E417" s="73">
        <v>1</v>
      </c>
      <c r="F417" s="16" t="s">
        <v>2081</v>
      </c>
      <c r="G417" s="47">
        <v>1500</v>
      </c>
      <c r="H417" s="47">
        <v>1500</v>
      </c>
      <c r="I417" s="70" t="s">
        <v>594</v>
      </c>
    </row>
    <row r="418" spans="1:9" s="53" customFormat="1" ht="30" customHeight="1">
      <c r="A418" s="60">
        <v>415</v>
      </c>
      <c r="B418" s="49" t="s">
        <v>1504</v>
      </c>
      <c r="C418" s="16" t="s">
        <v>2104</v>
      </c>
      <c r="D418" s="116" t="s">
        <v>2101</v>
      </c>
      <c r="E418" s="73">
        <v>1</v>
      </c>
      <c r="F418" s="16" t="s">
        <v>2081</v>
      </c>
      <c r="G418" s="47">
        <v>1500</v>
      </c>
      <c r="H418" s="47">
        <v>1500</v>
      </c>
      <c r="I418" s="70" t="s">
        <v>594</v>
      </c>
    </row>
    <row r="419" spans="1:9" s="53" customFormat="1" ht="30" customHeight="1">
      <c r="A419" s="60">
        <v>416</v>
      </c>
      <c r="B419" s="49" t="s">
        <v>1505</v>
      </c>
      <c r="C419" s="16" t="s">
        <v>2105</v>
      </c>
      <c r="D419" s="116" t="s">
        <v>2101</v>
      </c>
      <c r="E419" s="73">
        <v>1</v>
      </c>
      <c r="F419" s="16" t="s">
        <v>2081</v>
      </c>
      <c r="G419" s="47">
        <v>1500</v>
      </c>
      <c r="H419" s="47">
        <v>1500</v>
      </c>
      <c r="I419" s="70" t="s">
        <v>594</v>
      </c>
    </row>
    <row r="420" spans="1:9" s="53" customFormat="1" ht="30" customHeight="1">
      <c r="A420" s="60">
        <v>417</v>
      </c>
      <c r="B420" s="49" t="s">
        <v>1506</v>
      </c>
      <c r="C420" s="16" t="s">
        <v>2106</v>
      </c>
      <c r="D420" s="116" t="s">
        <v>120</v>
      </c>
      <c r="E420" s="73">
        <v>1</v>
      </c>
      <c r="F420" s="16" t="s">
        <v>2081</v>
      </c>
      <c r="G420" s="47">
        <v>5200</v>
      </c>
      <c r="H420" s="47">
        <v>5200</v>
      </c>
      <c r="I420" s="70" t="s">
        <v>594</v>
      </c>
    </row>
    <row r="421" spans="1:9" s="53" customFormat="1" ht="30" customHeight="1">
      <c r="A421" s="60">
        <v>418</v>
      </c>
      <c r="B421" s="49" t="s">
        <v>1507</v>
      </c>
      <c r="C421" s="16" t="s">
        <v>2107</v>
      </c>
      <c r="D421" s="116" t="s">
        <v>120</v>
      </c>
      <c r="E421" s="73">
        <v>1</v>
      </c>
      <c r="F421" s="16" t="s">
        <v>2081</v>
      </c>
      <c r="G421" s="47">
        <v>5200</v>
      </c>
      <c r="H421" s="47">
        <v>5200</v>
      </c>
      <c r="I421" s="70" t="s">
        <v>594</v>
      </c>
    </row>
    <row r="422" spans="1:9" s="53" customFormat="1" ht="30" customHeight="1">
      <c r="A422" s="60">
        <v>419</v>
      </c>
      <c r="B422" s="49" t="s">
        <v>1508</v>
      </c>
      <c r="C422" s="16" t="s">
        <v>2108</v>
      </c>
      <c r="D422" s="116" t="s">
        <v>120</v>
      </c>
      <c r="E422" s="73">
        <v>1</v>
      </c>
      <c r="F422" s="16" t="s">
        <v>2081</v>
      </c>
      <c r="G422" s="47">
        <v>5200</v>
      </c>
      <c r="H422" s="47">
        <v>5200</v>
      </c>
      <c r="I422" s="70" t="s">
        <v>594</v>
      </c>
    </row>
    <row r="423" spans="1:9" s="53" customFormat="1" ht="30" customHeight="1">
      <c r="A423" s="60">
        <v>420</v>
      </c>
      <c r="B423" s="49" t="s">
        <v>1509</v>
      </c>
      <c r="C423" s="16" t="s">
        <v>2109</v>
      </c>
      <c r="D423" s="116" t="s">
        <v>120</v>
      </c>
      <c r="E423" s="73">
        <v>1</v>
      </c>
      <c r="F423" s="16" t="s">
        <v>2081</v>
      </c>
      <c r="G423" s="47">
        <v>5200</v>
      </c>
      <c r="H423" s="47">
        <v>5200</v>
      </c>
      <c r="I423" s="70" t="s">
        <v>594</v>
      </c>
    </row>
    <row r="424" spans="1:9" s="53" customFormat="1" ht="30" customHeight="1">
      <c r="A424" s="60">
        <v>421</v>
      </c>
      <c r="B424" s="49" t="s">
        <v>1510</v>
      </c>
      <c r="C424" s="16" t="s">
        <v>2110</v>
      </c>
      <c r="D424" s="116" t="s">
        <v>120</v>
      </c>
      <c r="E424" s="73">
        <v>1</v>
      </c>
      <c r="F424" s="16" t="s">
        <v>2081</v>
      </c>
      <c r="G424" s="47">
        <v>5200</v>
      </c>
      <c r="H424" s="47">
        <v>5200</v>
      </c>
      <c r="I424" s="70" t="s">
        <v>594</v>
      </c>
    </row>
    <row r="425" spans="1:9" s="53" customFormat="1" ht="30" customHeight="1">
      <c r="A425" s="60">
        <v>422</v>
      </c>
      <c r="B425" s="49" t="s">
        <v>1511</v>
      </c>
      <c r="C425" s="16" t="s">
        <v>2111</v>
      </c>
      <c r="D425" s="116" t="s">
        <v>120</v>
      </c>
      <c r="E425" s="73">
        <v>1</v>
      </c>
      <c r="F425" s="16" t="s">
        <v>2081</v>
      </c>
      <c r="G425" s="47">
        <v>5200</v>
      </c>
      <c r="H425" s="47">
        <v>5200</v>
      </c>
      <c r="I425" s="70" t="s">
        <v>594</v>
      </c>
    </row>
    <row r="426" spans="1:9" s="53" customFormat="1" ht="30" customHeight="1">
      <c r="A426" s="60">
        <v>423</v>
      </c>
      <c r="B426" s="49" t="s">
        <v>1512</v>
      </c>
      <c r="C426" s="16" t="s">
        <v>2113</v>
      </c>
      <c r="D426" s="116" t="s">
        <v>2112</v>
      </c>
      <c r="E426" s="73">
        <v>1</v>
      </c>
      <c r="F426" s="16" t="s">
        <v>2081</v>
      </c>
      <c r="G426" s="47">
        <v>9600</v>
      </c>
      <c r="H426" s="47">
        <v>9600</v>
      </c>
      <c r="I426" s="70" t="s">
        <v>594</v>
      </c>
    </row>
    <row r="427" spans="1:9" s="53" customFormat="1" ht="30" customHeight="1">
      <c r="A427" s="60">
        <v>424</v>
      </c>
      <c r="B427" s="49" t="s">
        <v>1513</v>
      </c>
      <c r="C427" s="16" t="s">
        <v>2114</v>
      </c>
      <c r="D427" s="116" t="s">
        <v>2112</v>
      </c>
      <c r="E427" s="73">
        <v>1</v>
      </c>
      <c r="F427" s="16" t="s">
        <v>2081</v>
      </c>
      <c r="G427" s="47">
        <v>9600</v>
      </c>
      <c r="H427" s="47">
        <v>9600</v>
      </c>
      <c r="I427" s="70" t="s">
        <v>594</v>
      </c>
    </row>
    <row r="428" spans="1:9" s="53" customFormat="1" ht="30" customHeight="1">
      <c r="A428" s="60">
        <v>425</v>
      </c>
      <c r="B428" s="49" t="s">
        <v>1514</v>
      </c>
      <c r="C428" s="16" t="s">
        <v>2116</v>
      </c>
      <c r="D428" s="116" t="s">
        <v>2115</v>
      </c>
      <c r="E428" s="73">
        <v>1</v>
      </c>
      <c r="F428" s="16" t="s">
        <v>2081</v>
      </c>
      <c r="G428" s="47">
        <v>3830</v>
      </c>
      <c r="H428" s="47">
        <v>3830</v>
      </c>
      <c r="I428" s="70" t="s">
        <v>594</v>
      </c>
    </row>
    <row r="429" spans="1:9" s="53" customFormat="1" ht="30" customHeight="1">
      <c r="A429" s="60">
        <v>426</v>
      </c>
      <c r="B429" s="49" t="s">
        <v>1515</v>
      </c>
      <c r="C429" s="16" t="s">
        <v>2118</v>
      </c>
      <c r="D429" s="116" t="s">
        <v>2117</v>
      </c>
      <c r="E429" s="73">
        <v>1</v>
      </c>
      <c r="F429" s="16" t="s">
        <v>2081</v>
      </c>
      <c r="G429" s="47">
        <v>4127</v>
      </c>
      <c r="H429" s="47">
        <v>4127</v>
      </c>
      <c r="I429" s="70" t="s">
        <v>594</v>
      </c>
    </row>
    <row r="430" spans="1:9" s="53" customFormat="1">
      <c r="A430" s="68"/>
      <c r="B430" s="68"/>
      <c r="C430" s="68"/>
      <c r="D430" s="71" t="s">
        <v>1153</v>
      </c>
      <c r="E430" s="72">
        <f>SUM(E4:E429)</f>
        <v>593</v>
      </c>
      <c r="F430" s="73" t="s">
        <v>613</v>
      </c>
      <c r="G430" s="57">
        <f>SUM(G4:G429)</f>
        <v>17116935.250000004</v>
      </c>
      <c r="H430" s="57">
        <f>SUM(H4:H429)</f>
        <v>13872115.24</v>
      </c>
      <c r="I430" s="68"/>
    </row>
  </sheetData>
  <autoFilter ref="A3:I3"/>
  <sortState ref="A4:K230">
    <sortCondition ref="G4:G230" customList="2011"/>
  </sortState>
  <mergeCells count="1">
    <mergeCell ref="A1:I1"/>
  </mergeCells>
  <pageMargins left="0.16" right="0.16" top="0.37" bottom="0.27" header="0.3" footer="0.16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 казна</vt:lpstr>
      <vt:lpstr>Приложение 2 недвижка</vt:lpstr>
      <vt:lpstr>Прил 3 раздел 1 движка адм</vt:lpstr>
      <vt:lpstr>раздел 2 оперативка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2016-03-28T08:06:57Z</dcterms:modified>
</cp:coreProperties>
</file>